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5 класс " sheetId="1" r:id="rId1"/>
    <sheet name="6 класс" sheetId="2" r:id="rId2"/>
    <sheet name="7 класс" sheetId="3" r:id="rId3"/>
    <sheet name="8класс " sheetId="4" r:id="rId4"/>
    <sheet name="9 класс " sheetId="5" r:id="rId5"/>
    <sheet name="10 класс " sheetId="6" r:id="rId6"/>
    <sheet name="11 класс  " sheetId="7" r:id="rId7"/>
    <sheet name="Образец" sheetId="8" r:id="rId8"/>
    <sheet name="Общий" sheetId="9" r:id="rId9"/>
    <sheet name="Лист2" sheetId="10" r:id="rId10"/>
    <sheet name="Лист3" sheetId="11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'!$A$4:$M$24</definedName>
    <definedName name="_xlnm._FilterDatabase" localSheetId="4" hidden="1">'9 класс '!$A$4:$M$4</definedName>
    <definedName name="_xlnm._FilterDatabase" localSheetId="7" hidden="1">'Образец'!$A$4:$U$4</definedName>
    <definedName name="_xlnm.Print_Area" localSheetId="5">'10 класс '!$A$1:$L$19</definedName>
    <definedName name="_xlnm.Print_Area" localSheetId="6">'11 класс  '!$A$1:$L$19</definedName>
    <definedName name="_xlnm.Print_Area" localSheetId="0">'5 класс '!$A$1:$L$28</definedName>
    <definedName name="_xlnm.Print_Area" localSheetId="1">'6 класс'!$A$1:$L$28</definedName>
    <definedName name="_xlnm.Print_Area" localSheetId="2">'7 класс'!$A$1:$L$26</definedName>
    <definedName name="_xlnm.Print_Area" localSheetId="3">'8класс '!$A$1:$L$26</definedName>
    <definedName name="_xlnm.Print_Area" localSheetId="4">'9 класс '!$A$1:$L$17</definedName>
    <definedName name="_xlnm.Print_Area" localSheetId="7">'Образец'!$A$1:$M$19</definedName>
    <definedName name="_xlnm.Print_Area" localSheetId="8">'Общий'!$A$1:$T$40</definedName>
  </definedNames>
  <calcPr fullCalcOnLoad="1"/>
</workbook>
</file>

<file path=xl/sharedStrings.xml><?xml version="1.0" encoding="utf-8"?>
<sst xmlns="http://schemas.openxmlformats.org/spreadsheetml/2006/main" count="803" uniqueCount="315">
  <si>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</si>
  <si>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</si>
  <si>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</si>
  <si>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</si>
  <si>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</si>
  <si>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</si>
  <si>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</si>
  <si>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</si>
  <si>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</si>
  <si>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</si>
  <si>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</si>
  <si>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</si>
  <si>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</si>
  <si>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</si>
  <si>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</si>
  <si>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</si>
  <si>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</si>
  <si>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</si>
  <si>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</si>
  <si>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</si>
  <si>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</si>
  <si>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</si>
  <si>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</si>
  <si>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</si>
  <si>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</si>
  <si>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</si>
  <si>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 xml:space="preserve">Протокол проведения муниципального этапа всероссийской олимпиады школьников 2019-2020 уч.год 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</si>
  <si>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</si>
  <si>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</si>
  <si>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</si>
  <si>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</si>
  <si>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</si>
  <si>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</si>
  <si>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</si>
  <si>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</si>
  <si>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</si>
  <si>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Т-5-2</t>
  </si>
  <si>
    <t>Т-5-1</t>
  </si>
  <si>
    <t>Т-5-4</t>
  </si>
  <si>
    <t>Т-5-3</t>
  </si>
  <si>
    <t>Т-5-5</t>
  </si>
  <si>
    <t>Т-5-7</t>
  </si>
  <si>
    <t>Т-5-8</t>
  </si>
  <si>
    <t>Т-5-9</t>
  </si>
  <si>
    <t>Алексеевна</t>
  </si>
  <si>
    <t>МБОУ "Агинская СОШ№1"</t>
  </si>
  <si>
    <t xml:space="preserve">максимальное количество баллов 105 </t>
  </si>
  <si>
    <t>Швецова М.Ю.</t>
  </si>
  <si>
    <t xml:space="preserve">Непомнящая </t>
  </si>
  <si>
    <t>Полина</t>
  </si>
  <si>
    <t>Витальевна</t>
  </si>
  <si>
    <t>призер</t>
  </si>
  <si>
    <t xml:space="preserve">Овсянникова </t>
  </si>
  <si>
    <t>Наталья</t>
  </si>
  <si>
    <t>Михайловна</t>
  </si>
  <si>
    <t>Карина</t>
  </si>
  <si>
    <t>Андреевна</t>
  </si>
  <si>
    <t>Герасимова</t>
  </si>
  <si>
    <t>Ксения</t>
  </si>
  <si>
    <t xml:space="preserve"> Дмитриевна</t>
  </si>
  <si>
    <t>Данага</t>
  </si>
  <si>
    <t>Мухлиса</t>
  </si>
  <si>
    <t>Икболжоновна</t>
  </si>
  <si>
    <t>Анастасия</t>
  </si>
  <si>
    <t>Сергеевна</t>
  </si>
  <si>
    <t>Зюлива</t>
  </si>
  <si>
    <t>Александра</t>
  </si>
  <si>
    <t>Т-5-14</t>
  </si>
  <si>
    <t xml:space="preserve">Иванова </t>
  </si>
  <si>
    <t xml:space="preserve">Дарья </t>
  </si>
  <si>
    <t>Александровна</t>
  </si>
  <si>
    <t>Т-5-12</t>
  </si>
  <si>
    <t xml:space="preserve">Прудникова </t>
  </si>
  <si>
    <t>Екатерина</t>
  </si>
  <si>
    <t>Петровна</t>
  </si>
  <si>
    <t>Т-5-11</t>
  </si>
  <si>
    <t>Т-5-13</t>
  </si>
  <si>
    <t xml:space="preserve">Слежова </t>
  </si>
  <si>
    <t>Виктория</t>
  </si>
  <si>
    <t>Т-5-10</t>
  </si>
  <si>
    <t>Финакова</t>
  </si>
  <si>
    <t>Юрьевна</t>
  </si>
  <si>
    <t>Шукевичус</t>
  </si>
  <si>
    <t>Ольга</t>
  </si>
  <si>
    <r>
      <t>Председатель жюри _Швецова М.Ю</t>
    </r>
    <r>
      <rPr>
        <u val="single"/>
        <sz val="11"/>
        <color indexed="8"/>
        <rFont val="Calibri"/>
        <family val="2"/>
      </rPr>
      <t>.</t>
    </r>
    <r>
      <rPr>
        <sz val="11"/>
        <color theme="1"/>
        <rFont val="Calibri"/>
        <family val="2"/>
      </rPr>
      <t>__________________________</t>
    </r>
  </si>
  <si>
    <t>Члены жюри: __Зубрицкая И.В.________________________________</t>
  </si>
  <si>
    <t xml:space="preserve">                                   _______Тихонова Л.Н.___________________________________</t>
  </si>
  <si>
    <t>Т-6-1</t>
  </si>
  <si>
    <t>Т-6-2</t>
  </si>
  <si>
    <t>Т-6-3</t>
  </si>
  <si>
    <t>Т-6-4</t>
  </si>
  <si>
    <t>Т-6-6</t>
  </si>
  <si>
    <t>Т-6-7</t>
  </si>
  <si>
    <t>Т-6-8</t>
  </si>
  <si>
    <t>Т-6-9</t>
  </si>
  <si>
    <t>Т-6-10</t>
  </si>
  <si>
    <t>Т-6-11</t>
  </si>
  <si>
    <t>Т-6-13</t>
  </si>
  <si>
    <t>Т-6-14</t>
  </si>
  <si>
    <t>Т-6-15</t>
  </si>
  <si>
    <t>Т-6-17</t>
  </si>
  <si>
    <t>Троцкая</t>
  </si>
  <si>
    <t>Алина</t>
  </si>
  <si>
    <t>Евгеньевна</t>
  </si>
  <si>
    <t>максимальное количество баллов 110</t>
  </si>
  <si>
    <t>Пигалова</t>
  </si>
  <si>
    <t>Диана</t>
  </si>
  <si>
    <t xml:space="preserve">Горюхина </t>
  </si>
  <si>
    <t>Юлия</t>
  </si>
  <si>
    <t>Владимировна</t>
  </si>
  <si>
    <t xml:space="preserve">Емельяшина </t>
  </si>
  <si>
    <t>Дарья</t>
  </si>
  <si>
    <t>Алексанровна</t>
  </si>
  <si>
    <t>Дроздова</t>
  </si>
  <si>
    <t>Терещук</t>
  </si>
  <si>
    <t>Варвара</t>
  </si>
  <si>
    <t>Ермакова</t>
  </si>
  <si>
    <t>Татьяна</t>
  </si>
  <si>
    <t>Куркина</t>
  </si>
  <si>
    <t>Елизавета</t>
  </si>
  <si>
    <t>Ильинична</t>
  </si>
  <si>
    <t>Глушкова</t>
  </si>
  <si>
    <t>Олеговна</t>
  </si>
  <si>
    <t>Захарова</t>
  </si>
  <si>
    <t>Тюрина</t>
  </si>
  <si>
    <t>Любовь</t>
  </si>
  <si>
    <t>Шмидт</t>
  </si>
  <si>
    <t>Эвелина</t>
  </si>
  <si>
    <t>Зубрицкая И.В.</t>
  </si>
  <si>
    <t>Т-7-10</t>
  </si>
  <si>
    <t>Т-7-7</t>
  </si>
  <si>
    <t>Т-7-8</t>
  </si>
  <si>
    <t>Т-7-9</t>
  </si>
  <si>
    <t>Т-7-11</t>
  </si>
  <si>
    <t>Т-7-1</t>
  </si>
  <si>
    <t>Т-7-2</t>
  </si>
  <si>
    <t>Т-7-3</t>
  </si>
  <si>
    <t>Т-7-4</t>
  </si>
  <si>
    <t>Абашева</t>
  </si>
  <si>
    <t>максимальное количество баллов 115</t>
  </si>
  <si>
    <t>Сулейменова</t>
  </si>
  <si>
    <t>Милана</t>
  </si>
  <si>
    <t>Армановна</t>
  </si>
  <si>
    <t>Шпилькова</t>
  </si>
  <si>
    <t>Дмитриевна</t>
  </si>
  <si>
    <t>Алексаедрова</t>
  </si>
  <si>
    <t>Вероника</t>
  </si>
  <si>
    <t>Абликова</t>
  </si>
  <si>
    <t>Идт</t>
  </si>
  <si>
    <t xml:space="preserve">Анастасия </t>
  </si>
  <si>
    <t>Лещенко</t>
  </si>
  <si>
    <t>Викторовна</t>
  </si>
  <si>
    <t>Петрова</t>
  </si>
  <si>
    <t>Председатель жюри ___Швецова М.Ю.________________________</t>
  </si>
  <si>
    <t>Председатель жюри __Швецова М.Ю._________________________</t>
  </si>
  <si>
    <t xml:space="preserve">                                             ___Тихонова Л.Н.____________________________________________</t>
  </si>
  <si>
    <t>максимальное количество баллов 125</t>
  </si>
  <si>
    <t>Т-9-5</t>
  </si>
  <si>
    <t>Т-9-1</t>
  </si>
  <si>
    <t>Т-9-4</t>
  </si>
  <si>
    <t>Т-9-2</t>
  </si>
  <si>
    <t>Т-9-3</t>
  </si>
  <si>
    <t>Т-9-6</t>
  </si>
  <si>
    <t>Софья</t>
  </si>
  <si>
    <t>Ульяна</t>
  </si>
  <si>
    <t>Ангелина</t>
  </si>
  <si>
    <t>Васильева</t>
  </si>
  <si>
    <t>Девальд</t>
  </si>
  <si>
    <t>Надежда</t>
  </si>
  <si>
    <t>Валерьевна</t>
  </si>
  <si>
    <t>Денисовна</t>
  </si>
  <si>
    <t>Сабенина</t>
  </si>
  <si>
    <t>Николаевна</t>
  </si>
  <si>
    <t>Анна</t>
  </si>
  <si>
    <t>Федичкина</t>
  </si>
  <si>
    <t>Члены жюри: _Зубрицкая И.В._________________________________</t>
  </si>
  <si>
    <t xml:space="preserve">                                            ___Тихонова Л.Н.____________________________________________</t>
  </si>
  <si>
    <t xml:space="preserve">  </t>
  </si>
  <si>
    <t>Т-10-3</t>
  </si>
  <si>
    <t>Т-10-1</t>
  </si>
  <si>
    <t>Т-10-2</t>
  </si>
  <si>
    <t>Т-10-8</t>
  </si>
  <si>
    <t>Т-10-6</t>
  </si>
  <si>
    <t>Т-10-4</t>
  </si>
  <si>
    <t>Т-10-5</t>
  </si>
  <si>
    <t>Прост</t>
  </si>
  <si>
    <t>Инна</t>
  </si>
  <si>
    <t>Сыроежко</t>
  </si>
  <si>
    <t>Потапова</t>
  </si>
  <si>
    <t>Слезина</t>
  </si>
  <si>
    <t>Светлана</t>
  </si>
  <si>
    <t>Тарасенко</t>
  </si>
  <si>
    <t xml:space="preserve">                                                 __Тихонова Л.Н._____________________________________________</t>
  </si>
  <si>
    <t>Т-11-2</t>
  </si>
  <si>
    <t xml:space="preserve">призер </t>
  </si>
  <si>
    <t>Игоревена</t>
  </si>
  <si>
    <t>Рыбачек</t>
  </si>
  <si>
    <t>Т-11-7</t>
  </si>
  <si>
    <t>Шубина</t>
  </si>
  <si>
    <t xml:space="preserve"> </t>
  </si>
  <si>
    <t xml:space="preserve">Ангелина </t>
  </si>
  <si>
    <r>
      <t>Председатель жюри __</t>
    </r>
    <r>
      <rPr>
        <u val="single"/>
        <sz val="11"/>
        <color indexed="8"/>
        <rFont val="Calibri"/>
        <family val="2"/>
      </rPr>
      <t>Швецова ИМ.Ю</t>
    </r>
    <r>
      <rPr>
        <sz val="11"/>
        <color theme="1"/>
        <rFont val="Calibri"/>
        <family val="2"/>
      </rPr>
      <t>._________________________</t>
    </r>
  </si>
  <si>
    <r>
      <t>Члены жюри:                                    __З</t>
    </r>
    <r>
      <rPr>
        <u val="single"/>
        <sz val="11"/>
        <color indexed="8"/>
        <rFont val="Calibri"/>
        <family val="2"/>
      </rPr>
      <t>убрицкая И.В</t>
    </r>
    <r>
      <rPr>
        <sz val="11"/>
        <color theme="1"/>
        <rFont val="Calibri"/>
        <family val="2"/>
      </rPr>
      <t>.________________________________</t>
    </r>
  </si>
  <si>
    <r>
      <t xml:space="preserve">                                                               __</t>
    </r>
    <r>
      <rPr>
        <u val="single"/>
        <sz val="11"/>
        <color indexed="8"/>
        <rFont val="Calibri"/>
        <family val="2"/>
      </rPr>
      <t>Тихонова Л.Н.</t>
    </r>
    <r>
      <rPr>
        <sz val="11"/>
        <color theme="1"/>
        <rFont val="Calibri"/>
        <family val="2"/>
      </rPr>
      <t>_____________________________________________</t>
    </r>
  </si>
  <si>
    <r>
      <t xml:space="preserve">                                                    ___</t>
    </r>
    <r>
      <rPr>
        <u val="single"/>
        <sz val="11"/>
        <color indexed="8"/>
        <rFont val="Calibri"/>
        <family val="2"/>
      </rPr>
      <t>Тихонова Л.Н.</t>
    </r>
    <r>
      <rPr>
        <sz val="11"/>
        <color theme="1"/>
        <rFont val="Calibri"/>
        <family val="2"/>
      </rPr>
      <t>____________________________________________</t>
    </r>
  </si>
  <si>
    <r>
      <t>Члены жюри: __</t>
    </r>
    <r>
      <rPr>
        <u val="single"/>
        <sz val="11"/>
        <color indexed="8"/>
        <rFont val="Calibri"/>
        <family val="2"/>
      </rPr>
      <t>Зубрицкая И.В.</t>
    </r>
    <r>
      <rPr>
        <sz val="11"/>
        <color theme="1"/>
        <rFont val="Calibri"/>
        <family val="2"/>
      </rPr>
      <t>________________________________</t>
    </r>
  </si>
  <si>
    <r>
      <t>Председатель жюри __</t>
    </r>
    <r>
      <rPr>
        <u val="single"/>
        <sz val="11"/>
        <color indexed="8"/>
        <rFont val="Calibri"/>
        <family val="2"/>
      </rPr>
      <t>Швецова М.Ю.</t>
    </r>
    <r>
      <rPr>
        <sz val="11"/>
        <color theme="1"/>
        <rFont val="Calibri"/>
        <family val="2"/>
      </rPr>
      <t>_________________________</t>
    </r>
  </si>
  <si>
    <r>
      <t>Члены жюри: __</t>
    </r>
    <r>
      <rPr>
        <u val="single"/>
        <sz val="11"/>
        <color indexed="8"/>
        <rFont val="Calibri"/>
        <family val="2"/>
      </rPr>
      <t>Зубрицкая И.В.</t>
    </r>
    <r>
      <rPr>
        <sz val="11"/>
        <color theme="1"/>
        <rFont val="Calibri"/>
        <family val="2"/>
      </rPr>
      <t>________________________________</t>
    </r>
  </si>
  <si>
    <r>
      <t xml:space="preserve">                                                   ___</t>
    </r>
    <r>
      <rPr>
        <u val="single"/>
        <sz val="11"/>
        <color indexed="8"/>
        <rFont val="Calibri"/>
        <family val="2"/>
      </rPr>
      <t>Тихонова Л.Н.</t>
    </r>
    <r>
      <rPr>
        <sz val="11"/>
        <color theme="1"/>
        <rFont val="Calibri"/>
        <family val="2"/>
      </rPr>
      <t>____________________________________________</t>
    </r>
  </si>
  <si>
    <t>Мария</t>
  </si>
  <si>
    <t>Т-7-13</t>
  </si>
  <si>
    <t>Т-7-14</t>
  </si>
  <si>
    <t xml:space="preserve">максимальное количество баллов115 </t>
  </si>
  <si>
    <t>Анатольевна</t>
  </si>
  <si>
    <t xml:space="preserve">Ушакова </t>
  </si>
  <si>
    <t>Кристина</t>
  </si>
  <si>
    <t>Матвеева</t>
  </si>
  <si>
    <t>Маргарита</t>
  </si>
  <si>
    <t xml:space="preserve">Петровская </t>
  </si>
  <si>
    <t>Перетрухина</t>
  </si>
  <si>
    <t>Базылева</t>
  </si>
  <si>
    <t>Т-7-15</t>
  </si>
  <si>
    <t xml:space="preserve">Ващекина </t>
  </si>
  <si>
    <t>Хворостяная</t>
  </si>
  <si>
    <t>Беляева</t>
  </si>
  <si>
    <t xml:space="preserve">Мария </t>
  </si>
  <si>
    <t>Черноусова</t>
  </si>
  <si>
    <t>Романовна</t>
  </si>
  <si>
    <t xml:space="preserve">Швецова </t>
  </si>
  <si>
    <t>Владислава</t>
  </si>
  <si>
    <t xml:space="preserve">Сыроежко </t>
  </si>
  <si>
    <t>Валерия</t>
  </si>
  <si>
    <t>Рязанцева</t>
  </si>
  <si>
    <t xml:space="preserve">Юшина </t>
  </si>
  <si>
    <t>Чорноволик</t>
  </si>
  <si>
    <t>Товпеко</t>
  </si>
  <si>
    <t>Филоненко</t>
  </si>
  <si>
    <t>Симакова</t>
  </si>
  <si>
    <t>Ивановна</t>
  </si>
  <si>
    <t>Сергеева</t>
  </si>
  <si>
    <t>Новожилова</t>
  </si>
  <si>
    <t>Леонидовна</t>
  </si>
  <si>
    <t>Пушкова</t>
  </si>
  <si>
    <t>Калашникова</t>
  </si>
  <si>
    <t>Елена</t>
  </si>
  <si>
    <t>Т-5-15</t>
  </si>
  <si>
    <t>Т-5-16</t>
  </si>
  <si>
    <t>Т-5-17</t>
  </si>
  <si>
    <t>Головко</t>
  </si>
  <si>
    <t>Борисова</t>
  </si>
  <si>
    <t>Борисовна</t>
  </si>
  <si>
    <t>Сорокина</t>
  </si>
  <si>
    <t>Максимовна</t>
  </si>
  <si>
    <t>Т-10-7</t>
  </si>
  <si>
    <t>Теплых</t>
  </si>
  <si>
    <t xml:space="preserve">Анатольевна </t>
  </si>
  <si>
    <t xml:space="preserve">Андреева </t>
  </si>
  <si>
    <t>Жанна</t>
  </si>
  <si>
    <t>Балыкина</t>
  </si>
  <si>
    <t>Васильевна</t>
  </si>
  <si>
    <t>Карпенко</t>
  </si>
  <si>
    <t xml:space="preserve"> Алёна</t>
  </si>
  <si>
    <t>Подоляк</t>
  </si>
  <si>
    <t>Амалия</t>
  </si>
  <si>
    <t xml:space="preserve"> Евгеньевна</t>
  </si>
  <si>
    <t xml:space="preserve">Сугоняко </t>
  </si>
  <si>
    <t>Влада</t>
  </si>
  <si>
    <t xml:space="preserve"> Викторовна</t>
  </si>
  <si>
    <t xml:space="preserve">победитель </t>
  </si>
  <si>
    <t>Яна</t>
  </si>
  <si>
    <t xml:space="preserve">Кирова </t>
  </si>
  <si>
    <t>Иди</t>
  </si>
  <si>
    <t>Мамаишвили</t>
  </si>
  <si>
    <t>Нелия</t>
  </si>
  <si>
    <t xml:space="preserve">   </t>
  </si>
  <si>
    <t>Шкиль</t>
  </si>
  <si>
    <t>Кулижникова</t>
  </si>
  <si>
    <t>Марина</t>
  </si>
  <si>
    <t>Дмитриевн</t>
  </si>
  <si>
    <t>Т-11-1</t>
  </si>
  <si>
    <t xml:space="preserve">Богуш </t>
  </si>
  <si>
    <t>Лилия</t>
  </si>
  <si>
    <t xml:space="preserve">участник </t>
  </si>
  <si>
    <t>Нервалева</t>
  </si>
  <si>
    <t xml:space="preserve"> Олеговна</t>
  </si>
  <si>
    <t>Клименко</t>
  </si>
  <si>
    <t>Саврулина</t>
  </si>
  <si>
    <t>Петровская</t>
  </si>
  <si>
    <t>Т-6-5</t>
  </si>
  <si>
    <t>Т-6-12</t>
  </si>
  <si>
    <t>Т-7-18</t>
  </si>
  <si>
    <t>Т-7-17</t>
  </si>
  <si>
    <t>Т-7-6</t>
  </si>
  <si>
    <t>Т-8-10</t>
  </si>
  <si>
    <t>Т-8-1</t>
  </si>
  <si>
    <t>Т-8-2</t>
  </si>
  <si>
    <t>Т -8-5</t>
  </si>
  <si>
    <t>Т-8-3</t>
  </si>
  <si>
    <t>Т-8-8</t>
  </si>
  <si>
    <t>Т-8-4</t>
  </si>
  <si>
    <t>Т-8-7</t>
  </si>
  <si>
    <t>Т-8-9</t>
  </si>
  <si>
    <t>Т-8-11</t>
  </si>
  <si>
    <t>Т-8-13</t>
  </si>
  <si>
    <t>Т-8-12</t>
  </si>
  <si>
    <t>Т-8-14</t>
  </si>
  <si>
    <t>Т-8-16</t>
  </si>
  <si>
    <t>Т-8-15</t>
  </si>
  <si>
    <t>Т-11-3</t>
  </si>
  <si>
    <t>Т-11-4</t>
  </si>
  <si>
    <t>Т-11-6</t>
  </si>
  <si>
    <t>Т-11-8</t>
  </si>
  <si>
    <t>Т-11-5</t>
  </si>
  <si>
    <t>участник</t>
  </si>
  <si>
    <t>Технология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</si>
</sst>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3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textRotation="90" wrapText="1"/>
    </xf>
    <xf numFmtId="0" fontId="48" fillId="0" borderId="10" xfId="0" applyFont="1" applyBorder="1" applyAlignment="1">
      <alignment horizontal="left" vertical="top"/>
    </xf>
    <xf numFmtId="0" fontId="48" fillId="35" borderId="10" xfId="0" applyFont="1" applyFill="1" applyBorder="1" applyAlignment="1">
      <alignment horizontal="left" vertical="top"/>
    </xf>
    <xf numFmtId="14" fontId="48" fillId="0" borderId="10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6" fillId="35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14" fontId="49" fillId="36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vertical="top"/>
    </xf>
    <xf numFmtId="0" fontId="48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8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14" fontId="48" fillId="0" borderId="10" xfId="0" applyNumberFormat="1" applyFon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/>
    </xf>
    <xf numFmtId="0" fontId="48" fillId="36" borderId="10" xfId="0" applyFont="1" applyFill="1" applyBorder="1" applyAlignment="1">
      <alignment horizontal="left" vertical="top"/>
    </xf>
    <xf numFmtId="1" fontId="4" fillId="36" borderId="10" xfId="0" applyNumberFormat="1" applyFont="1" applyFill="1" applyBorder="1" applyAlignment="1">
      <alignment horizontal="left" vertical="top"/>
    </xf>
    <xf numFmtId="0" fontId="0" fillId="36" borderId="10" xfId="0" applyFill="1" applyBorder="1" applyAlignment="1">
      <alignment horizontal="left" wrapText="1"/>
    </xf>
    <xf numFmtId="0" fontId="0" fillId="36" borderId="0" xfId="0" applyFill="1" applyAlignment="1">
      <alignment/>
    </xf>
    <xf numFmtId="0" fontId="4" fillId="36" borderId="10" xfId="0" applyFont="1" applyFill="1" applyBorder="1" applyAlignment="1">
      <alignment horizontal="left" vertical="top" wrapText="1"/>
    </xf>
    <xf numFmtId="14" fontId="48" fillId="36" borderId="10" xfId="0" applyNumberFormat="1" applyFont="1" applyFill="1" applyBorder="1" applyAlignment="1">
      <alignment/>
    </xf>
    <xf numFmtId="0" fontId="48" fillId="36" borderId="10" xfId="0" applyFont="1" applyFill="1" applyBorder="1" applyAlignment="1">
      <alignment vertical="top"/>
    </xf>
    <xf numFmtId="0" fontId="48" fillId="36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14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4" fontId="0" fillId="0" borderId="0" xfId="33" applyNumberFormat="1" applyFont="1">
      <alignment/>
      <protection/>
    </xf>
    <xf numFmtId="14" fontId="0" fillId="0" borderId="0" xfId="0" applyNumberFormat="1" applyFill="1" applyAlignment="1">
      <alignment/>
    </xf>
    <xf numFmtId="14" fontId="0" fillId="0" borderId="0" xfId="33" applyNumberFormat="1" applyFont="1" applyFill="1">
      <alignment/>
      <protection/>
    </xf>
    <xf numFmtId="0" fontId="48" fillId="36" borderId="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wrapText="1"/>
    </xf>
    <xf numFmtId="14" fontId="46" fillId="0" borderId="0" xfId="0" applyNumberFormat="1" applyFont="1" applyFill="1" applyAlignment="1">
      <alignment/>
    </xf>
    <xf numFmtId="1" fontId="50" fillId="0" borderId="10" xfId="0" applyNumberFormat="1" applyFont="1" applyFill="1" applyBorder="1" applyAlignment="1">
      <alignment horizontal="left" vertical="top"/>
    </xf>
    <xf numFmtId="0" fontId="46" fillId="0" borderId="10" xfId="0" applyFont="1" applyFill="1" applyBorder="1" applyAlignment="1">
      <alignment/>
    </xf>
    <xf numFmtId="1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50" fillId="0" borderId="10" xfId="0" applyFont="1" applyFill="1" applyBorder="1" applyAlignment="1">
      <alignment horizontal="left" vertical="top" wrapText="1"/>
    </xf>
    <xf numFmtId="14" fontId="50" fillId="0" borderId="10" xfId="0" applyNumberFormat="1" applyFont="1" applyFill="1" applyBorder="1" applyAlignment="1">
      <alignment/>
    </xf>
    <xf numFmtId="14" fontId="46" fillId="0" borderId="10" xfId="0" applyNumberFormat="1" applyFont="1" applyFill="1" applyBorder="1" applyAlignment="1">
      <alignment/>
    </xf>
    <xf numFmtId="14" fontId="46" fillId="0" borderId="0" xfId="33" applyNumberFormat="1" applyFont="1">
      <alignment/>
      <protection/>
    </xf>
    <xf numFmtId="0" fontId="50" fillId="0" borderId="10" xfId="0" applyFont="1" applyFill="1" applyBorder="1" applyAlignment="1">
      <alignment vertical="top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1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vertical="top"/>
    </xf>
    <xf numFmtId="0" fontId="50" fillId="0" borderId="12" xfId="0" applyFont="1" applyFill="1" applyBorder="1" applyAlignment="1">
      <alignment horizontal="left" vertical="top"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80" zoomScaleNormal="80" zoomScaleSheetLayoutView="80" zoomScalePageLayoutView="0" workbookViewId="0" topLeftCell="A1">
      <selection activeCell="D3" sqref="D3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2.57421875" style="0" customWidth="1"/>
    <col min="5" max="5" width="16.0039062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9" width="13.57421875" style="0" bestFit="1" customWidth="1"/>
    <col min="10" max="10" width="11.421875" style="0" bestFit="1" customWidth="1"/>
    <col min="11" max="11" width="15.7109375" style="0" bestFit="1" customWidth="1"/>
    <col min="12" max="12" width="19.28125" style="0" bestFit="1" customWidth="1"/>
    <col min="13" max="13" width="0.13671875" style="0" customWidth="1"/>
  </cols>
  <sheetData>
    <row r="1" spans="1:13" ht="2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>
      <c r="A2" s="3"/>
      <c r="B2" s="84" t="s">
        <v>27</v>
      </c>
      <c r="C2" s="84"/>
      <c r="D2" t="s">
        <v>314</v>
      </c>
      <c r="G2" s="82" t="s">
        <v>46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2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2" s="75" customFormat="1" ht="15">
      <c r="A5" s="69">
        <v>1</v>
      </c>
      <c r="B5" s="69" t="s">
        <v>36</v>
      </c>
      <c r="C5" s="70" t="s">
        <v>226</v>
      </c>
      <c r="D5" s="69" t="s">
        <v>69</v>
      </c>
      <c r="E5" s="69" t="s">
        <v>227</v>
      </c>
      <c r="F5" s="71">
        <v>40079</v>
      </c>
      <c r="G5" s="60" t="s">
        <v>45</v>
      </c>
      <c r="H5" s="69">
        <v>5</v>
      </c>
      <c r="I5" s="69" t="s">
        <v>33</v>
      </c>
      <c r="J5" s="72">
        <v>93</v>
      </c>
      <c r="K5" s="73">
        <f aca="true" t="shared" si="0" ref="K5:K21">(J5*100)/100</f>
        <v>93</v>
      </c>
      <c r="L5" s="74" t="s">
        <v>47</v>
      </c>
    </row>
    <row r="6" spans="1:12" s="75" customFormat="1" ht="15">
      <c r="A6" s="69">
        <v>2</v>
      </c>
      <c r="B6" s="69" t="s">
        <v>37</v>
      </c>
      <c r="C6" s="70" t="s">
        <v>228</v>
      </c>
      <c r="D6" s="69" t="s">
        <v>229</v>
      </c>
      <c r="E6" s="69" t="s">
        <v>122</v>
      </c>
      <c r="F6" s="79">
        <v>40128</v>
      </c>
      <c r="G6" s="60" t="s">
        <v>45</v>
      </c>
      <c r="H6" s="69">
        <v>5</v>
      </c>
      <c r="I6" s="69" t="s">
        <v>51</v>
      </c>
      <c r="J6" s="72">
        <v>79</v>
      </c>
      <c r="K6" s="73">
        <f t="shared" si="0"/>
        <v>79</v>
      </c>
      <c r="L6" s="80" t="s">
        <v>47</v>
      </c>
    </row>
    <row r="7" spans="1:12" s="75" customFormat="1" ht="15">
      <c r="A7" s="69">
        <v>3</v>
      </c>
      <c r="B7" s="69" t="s">
        <v>38</v>
      </c>
      <c r="C7" s="70" t="s">
        <v>230</v>
      </c>
      <c r="D7" s="70" t="s">
        <v>231</v>
      </c>
      <c r="E7" s="70" t="s">
        <v>56</v>
      </c>
      <c r="F7" s="71">
        <v>39864</v>
      </c>
      <c r="G7" s="60" t="s">
        <v>45</v>
      </c>
      <c r="H7" s="69">
        <v>5</v>
      </c>
      <c r="I7" s="69" t="s">
        <v>51</v>
      </c>
      <c r="J7" s="72">
        <v>75.5</v>
      </c>
      <c r="K7" s="73">
        <f t="shared" si="0"/>
        <v>75.5</v>
      </c>
      <c r="L7" s="81" t="s">
        <v>47</v>
      </c>
    </row>
    <row r="8" spans="1:12" s="75" customFormat="1" ht="15">
      <c r="A8" s="69">
        <v>4</v>
      </c>
      <c r="B8" s="69" t="s">
        <v>39</v>
      </c>
      <c r="C8" s="70" t="s">
        <v>232</v>
      </c>
      <c r="D8" s="70" t="s">
        <v>69</v>
      </c>
      <c r="E8" s="70" t="s">
        <v>169</v>
      </c>
      <c r="F8" s="76">
        <v>39986</v>
      </c>
      <c r="G8" s="60" t="s">
        <v>45</v>
      </c>
      <c r="H8" s="69">
        <v>5</v>
      </c>
      <c r="I8" s="69" t="s">
        <v>51</v>
      </c>
      <c r="J8" s="72">
        <v>74.5</v>
      </c>
      <c r="K8" s="73">
        <f t="shared" si="0"/>
        <v>74.5</v>
      </c>
      <c r="L8" s="74" t="s">
        <v>47</v>
      </c>
    </row>
    <row r="9" spans="1:12" ht="15">
      <c r="A9" s="10">
        <v>5</v>
      </c>
      <c r="B9" s="10" t="s">
        <v>40</v>
      </c>
      <c r="C9" s="32" t="s">
        <v>233</v>
      </c>
      <c r="D9" s="32" t="s">
        <v>141</v>
      </c>
      <c r="E9" s="32" t="s">
        <v>70</v>
      </c>
      <c r="F9" s="34">
        <v>39850</v>
      </c>
      <c r="G9" s="30" t="s">
        <v>45</v>
      </c>
      <c r="H9" s="10">
        <v>5</v>
      </c>
      <c r="I9" s="10" t="s">
        <v>313</v>
      </c>
      <c r="J9" s="23">
        <v>55</v>
      </c>
      <c r="K9" s="15">
        <f t="shared" si="0"/>
        <v>55</v>
      </c>
      <c r="L9" s="13" t="s">
        <v>47</v>
      </c>
    </row>
    <row r="10" spans="1:12" ht="15">
      <c r="A10" s="10">
        <v>6</v>
      </c>
      <c r="B10" s="10" t="s">
        <v>41</v>
      </c>
      <c r="C10" s="32" t="s">
        <v>234</v>
      </c>
      <c r="D10" s="32" t="s">
        <v>173</v>
      </c>
      <c r="E10" s="32" t="s">
        <v>122</v>
      </c>
      <c r="F10" s="34">
        <v>39925</v>
      </c>
      <c r="G10" s="30" t="s">
        <v>45</v>
      </c>
      <c r="H10" s="10">
        <v>5</v>
      </c>
      <c r="I10" s="10" t="s">
        <v>313</v>
      </c>
      <c r="J10" s="23">
        <v>53</v>
      </c>
      <c r="K10" s="15">
        <f t="shared" si="0"/>
        <v>53</v>
      </c>
      <c r="L10" s="13" t="s">
        <v>47</v>
      </c>
    </row>
    <row r="11" spans="1:12" ht="15">
      <c r="A11" s="10">
        <v>7</v>
      </c>
      <c r="B11" s="10" t="s">
        <v>42</v>
      </c>
      <c r="C11" s="32" t="s">
        <v>235</v>
      </c>
      <c r="D11" s="32" t="s">
        <v>231</v>
      </c>
      <c r="E11" s="32" t="s">
        <v>144</v>
      </c>
      <c r="F11" s="34">
        <v>39825</v>
      </c>
      <c r="G11" s="30" t="s">
        <v>45</v>
      </c>
      <c r="H11" s="10">
        <v>5</v>
      </c>
      <c r="I11" s="10" t="s">
        <v>313</v>
      </c>
      <c r="J11" s="23">
        <v>52.5</v>
      </c>
      <c r="K11" s="15">
        <f t="shared" si="0"/>
        <v>52.5</v>
      </c>
      <c r="L11" s="13" t="s">
        <v>47</v>
      </c>
    </row>
    <row r="12" spans="1:12" ht="15">
      <c r="A12" s="10">
        <v>8</v>
      </c>
      <c r="B12" s="10" t="s">
        <v>43</v>
      </c>
      <c r="C12" s="32" t="s">
        <v>236</v>
      </c>
      <c r="D12" s="32" t="s">
        <v>165</v>
      </c>
      <c r="E12" s="32" t="s">
        <v>170</v>
      </c>
      <c r="F12" s="34">
        <v>39932</v>
      </c>
      <c r="G12" s="30" t="s">
        <v>45</v>
      </c>
      <c r="H12" s="10">
        <v>5</v>
      </c>
      <c r="I12" s="10" t="s">
        <v>313</v>
      </c>
      <c r="J12" s="23">
        <v>54</v>
      </c>
      <c r="K12" s="15">
        <f t="shared" si="0"/>
        <v>54</v>
      </c>
      <c r="L12" s="13" t="s">
        <v>47</v>
      </c>
    </row>
    <row r="13" spans="1:12" ht="15">
      <c r="A13" s="10">
        <v>9</v>
      </c>
      <c r="B13" s="10" t="s">
        <v>67</v>
      </c>
      <c r="C13" s="32" t="s">
        <v>237</v>
      </c>
      <c r="D13" s="32" t="s">
        <v>163</v>
      </c>
      <c r="E13" s="32" t="s">
        <v>238</v>
      </c>
      <c r="F13" s="34">
        <v>40105</v>
      </c>
      <c r="G13" s="30" t="s">
        <v>45</v>
      </c>
      <c r="H13" s="10">
        <v>5</v>
      </c>
      <c r="I13" s="10" t="s">
        <v>313</v>
      </c>
      <c r="J13" s="23">
        <v>52</v>
      </c>
      <c r="K13" s="15">
        <f t="shared" si="0"/>
        <v>52</v>
      </c>
      <c r="L13" s="13" t="s">
        <v>47</v>
      </c>
    </row>
    <row r="14" spans="1:12" ht="15">
      <c r="A14" s="10">
        <v>10</v>
      </c>
      <c r="B14" s="10" t="s">
        <v>71</v>
      </c>
      <c r="C14" s="32" t="s">
        <v>239</v>
      </c>
      <c r="D14" s="32" t="s">
        <v>163</v>
      </c>
      <c r="E14" s="32" t="s">
        <v>103</v>
      </c>
      <c r="F14" s="34">
        <v>40077</v>
      </c>
      <c r="G14" s="30" t="s">
        <v>45</v>
      </c>
      <c r="H14" s="10">
        <v>5</v>
      </c>
      <c r="I14" s="10" t="s">
        <v>313</v>
      </c>
      <c r="J14" s="23">
        <v>53.5</v>
      </c>
      <c r="K14" s="15">
        <f t="shared" si="0"/>
        <v>53.5</v>
      </c>
      <c r="L14" s="13" t="s">
        <v>47</v>
      </c>
    </row>
    <row r="15" spans="1:12" ht="15">
      <c r="A15" s="10">
        <v>11</v>
      </c>
      <c r="B15" s="10" t="s">
        <v>75</v>
      </c>
      <c r="C15" s="32" t="s">
        <v>240</v>
      </c>
      <c r="D15" s="32" t="s">
        <v>231</v>
      </c>
      <c r="E15" s="32" t="s">
        <v>241</v>
      </c>
      <c r="F15" s="34">
        <v>40123</v>
      </c>
      <c r="G15" s="30" t="s">
        <v>45</v>
      </c>
      <c r="H15" s="10">
        <v>5</v>
      </c>
      <c r="I15" s="10" t="s">
        <v>313</v>
      </c>
      <c r="J15" s="23">
        <v>49</v>
      </c>
      <c r="K15" s="15">
        <f t="shared" si="0"/>
        <v>49</v>
      </c>
      <c r="L15" s="13" t="s">
        <v>47</v>
      </c>
    </row>
    <row r="16" spans="1:12" ht="15">
      <c r="A16" s="10">
        <v>12</v>
      </c>
      <c r="B16" s="10" t="s">
        <v>79</v>
      </c>
      <c r="C16" s="32" t="s">
        <v>121</v>
      </c>
      <c r="D16" s="32" t="s">
        <v>78</v>
      </c>
      <c r="E16" s="32" t="s">
        <v>151</v>
      </c>
      <c r="F16" s="34">
        <v>39793</v>
      </c>
      <c r="G16" s="30" t="s">
        <v>45</v>
      </c>
      <c r="H16" s="10">
        <v>5</v>
      </c>
      <c r="I16" s="10" t="s">
        <v>313</v>
      </c>
      <c r="J16" s="23">
        <v>45</v>
      </c>
      <c r="K16" s="15">
        <f t="shared" si="0"/>
        <v>45</v>
      </c>
      <c r="L16" s="13" t="s">
        <v>47</v>
      </c>
    </row>
    <row r="17" spans="1:12" ht="15">
      <c r="A17" s="10">
        <v>13</v>
      </c>
      <c r="B17" s="10" t="s">
        <v>76</v>
      </c>
      <c r="C17" s="32" t="s">
        <v>243</v>
      </c>
      <c r="D17" s="32" t="s">
        <v>244</v>
      </c>
      <c r="E17" s="32" t="s">
        <v>64</v>
      </c>
      <c r="F17" s="34">
        <v>39996</v>
      </c>
      <c r="G17" s="30" t="s">
        <v>45</v>
      </c>
      <c r="H17" s="10">
        <v>5</v>
      </c>
      <c r="I17" s="10" t="s">
        <v>313</v>
      </c>
      <c r="J17" s="23">
        <v>42</v>
      </c>
      <c r="K17" s="15">
        <f t="shared" si="0"/>
        <v>42</v>
      </c>
      <c r="L17" s="13" t="s">
        <v>47</v>
      </c>
    </row>
    <row r="18" spans="1:12" ht="15">
      <c r="A18" s="10">
        <v>14</v>
      </c>
      <c r="B18" s="10" t="s">
        <v>245</v>
      </c>
      <c r="C18" s="32" t="s">
        <v>248</v>
      </c>
      <c r="D18" s="32" t="s">
        <v>66</v>
      </c>
      <c r="E18" s="32" t="s">
        <v>70</v>
      </c>
      <c r="F18" s="34">
        <v>39695</v>
      </c>
      <c r="G18" s="30" t="s">
        <v>45</v>
      </c>
      <c r="H18" s="10">
        <v>5</v>
      </c>
      <c r="I18" s="10" t="s">
        <v>313</v>
      </c>
      <c r="J18" s="23">
        <v>45</v>
      </c>
      <c r="K18" s="15">
        <f t="shared" si="0"/>
        <v>45</v>
      </c>
      <c r="L18" s="13" t="s">
        <v>47</v>
      </c>
    </row>
    <row r="19" spans="1:12" ht="15">
      <c r="A19" s="10">
        <v>15</v>
      </c>
      <c r="B19" s="10" t="s">
        <v>247</v>
      </c>
      <c r="C19" s="32" t="s">
        <v>249</v>
      </c>
      <c r="D19" s="32" t="s">
        <v>58</v>
      </c>
      <c r="E19" s="32" t="s">
        <v>250</v>
      </c>
      <c r="F19" s="34">
        <v>39855</v>
      </c>
      <c r="G19" s="30" t="s">
        <v>45</v>
      </c>
      <c r="H19" s="10">
        <v>5</v>
      </c>
      <c r="I19" s="10" t="s">
        <v>313</v>
      </c>
      <c r="J19" s="23">
        <v>43</v>
      </c>
      <c r="K19" s="15">
        <f t="shared" si="0"/>
        <v>43</v>
      </c>
      <c r="L19" s="13" t="s">
        <v>47</v>
      </c>
    </row>
    <row r="20" spans="1:12" ht="15">
      <c r="A20" s="10">
        <v>16</v>
      </c>
      <c r="B20" s="10" t="s">
        <v>67</v>
      </c>
      <c r="C20" s="32" t="s">
        <v>242</v>
      </c>
      <c r="D20" s="32" t="s">
        <v>244</v>
      </c>
      <c r="E20" s="32" t="s">
        <v>64</v>
      </c>
      <c r="F20" s="34">
        <v>39967</v>
      </c>
      <c r="G20" s="30" t="s">
        <v>45</v>
      </c>
      <c r="H20" s="10">
        <v>5</v>
      </c>
      <c r="I20" s="10" t="s">
        <v>313</v>
      </c>
      <c r="J20" s="23">
        <v>44</v>
      </c>
      <c r="K20" s="15">
        <f t="shared" si="0"/>
        <v>44</v>
      </c>
      <c r="L20" s="13" t="s">
        <v>47</v>
      </c>
    </row>
    <row r="21" spans="1:12" ht="15">
      <c r="A21" s="10">
        <v>17</v>
      </c>
      <c r="B21" s="10" t="s">
        <v>246</v>
      </c>
      <c r="C21" s="32" t="s">
        <v>251</v>
      </c>
      <c r="D21" s="32" t="s">
        <v>115</v>
      </c>
      <c r="E21" s="32" t="s">
        <v>252</v>
      </c>
      <c r="F21" s="34">
        <v>40016</v>
      </c>
      <c r="G21" s="30" t="s">
        <v>45</v>
      </c>
      <c r="H21" s="10">
        <v>5</v>
      </c>
      <c r="I21" s="10" t="s">
        <v>313</v>
      </c>
      <c r="J21" s="23">
        <v>42</v>
      </c>
      <c r="K21" s="15">
        <f t="shared" si="0"/>
        <v>42</v>
      </c>
      <c r="L21" s="13" t="s">
        <v>47</v>
      </c>
    </row>
    <row r="22" spans="3:7" ht="15">
      <c r="C22" s="82" t="s">
        <v>23</v>
      </c>
      <c r="D22" s="82"/>
      <c r="E22" s="82"/>
      <c r="F22" s="82"/>
      <c r="G22" s="82"/>
    </row>
    <row r="23" spans="3:7" ht="15">
      <c r="C23" s="82" t="s">
        <v>84</v>
      </c>
      <c r="D23" s="82"/>
      <c r="E23" s="82"/>
      <c r="F23" s="82"/>
      <c r="G23" s="82"/>
    </row>
    <row r="24" spans="3:7" ht="15">
      <c r="C24" s="82" t="s">
        <v>85</v>
      </c>
      <c r="D24" s="82"/>
      <c r="E24" s="82"/>
      <c r="F24" s="82"/>
      <c r="G24" s="82"/>
    </row>
    <row r="25" spans="3:7" ht="15">
      <c r="C25" s="82" t="s">
        <v>86</v>
      </c>
      <c r="D25" s="82"/>
      <c r="E25" s="82"/>
      <c r="F25" s="82"/>
      <c r="G25" s="82"/>
    </row>
    <row r="26" spans="3:7" ht="15">
      <c r="C26" s="82" t="s">
        <v>23</v>
      </c>
      <c r="D26" s="82"/>
      <c r="E26" s="82"/>
      <c r="F26" s="82"/>
      <c r="G26" s="82"/>
    </row>
  </sheetData>
  <sheetProtection/>
  <autoFilter ref="A4:M4"/>
  <mergeCells count="8">
    <mergeCell ref="C25:G25"/>
    <mergeCell ref="C26:G26"/>
    <mergeCell ref="A1:L1"/>
    <mergeCell ref="B2:C2"/>
    <mergeCell ref="G2:J2"/>
    <mergeCell ref="C22:G22"/>
    <mergeCell ref="C23:G23"/>
    <mergeCell ref="C24:G24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80" zoomScaleNormal="80" zoomScaleSheetLayoutView="80" zoomScalePageLayoutView="0" workbookViewId="0" topLeftCell="A1">
      <selection activeCell="I19" sqref="I19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1.7109375" style="0" customWidth="1"/>
    <col min="5" max="5" width="15.851562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9" width="13.57421875" style="0" bestFit="1" customWidth="1"/>
    <col min="10" max="10" width="11.421875" style="0" bestFit="1" customWidth="1"/>
    <col min="11" max="11" width="15.7109375" style="0" bestFit="1" customWidth="1"/>
    <col min="12" max="12" width="19.28125" style="0" bestFit="1" customWidth="1"/>
    <col min="13" max="13" width="0.13671875" style="0" customWidth="1"/>
  </cols>
  <sheetData>
    <row r="1" spans="1:13" ht="2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>
      <c r="A2" s="3"/>
      <c r="B2" s="84" t="s">
        <v>27</v>
      </c>
      <c r="C2" s="84"/>
      <c r="G2" s="82" t="s">
        <v>104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2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2" s="63" customFormat="1" ht="15">
      <c r="A5" s="57">
        <v>1</v>
      </c>
      <c r="B5" s="57" t="s">
        <v>88</v>
      </c>
      <c r="C5" s="64" t="s">
        <v>80</v>
      </c>
      <c r="D5" s="64" t="s">
        <v>63</v>
      </c>
      <c r="E5" s="64" t="s">
        <v>81</v>
      </c>
      <c r="F5" s="65">
        <v>39544</v>
      </c>
      <c r="G5" s="60" t="s">
        <v>45</v>
      </c>
      <c r="H5" s="57">
        <v>6</v>
      </c>
      <c r="I5" s="57" t="s">
        <v>33</v>
      </c>
      <c r="J5" s="61">
        <v>85</v>
      </c>
      <c r="K5" s="62">
        <v>85</v>
      </c>
      <c r="L5" s="58" t="s">
        <v>47</v>
      </c>
    </row>
    <row r="6" spans="1:12" s="63" customFormat="1" ht="15">
      <c r="A6" s="57">
        <v>2</v>
      </c>
      <c r="B6" s="57" t="s">
        <v>87</v>
      </c>
      <c r="C6" s="64" t="s">
        <v>48</v>
      </c>
      <c r="D6" s="57" t="s">
        <v>49</v>
      </c>
      <c r="E6" s="57" t="s">
        <v>50</v>
      </c>
      <c r="F6" s="59">
        <v>39727</v>
      </c>
      <c r="G6" s="60" t="s">
        <v>45</v>
      </c>
      <c r="H6" s="57">
        <v>6</v>
      </c>
      <c r="I6" s="57" t="s">
        <v>51</v>
      </c>
      <c r="J6" s="61">
        <v>78</v>
      </c>
      <c r="K6" s="62">
        <f aca="true" t="shared" si="0" ref="K6:K21">(J6*100)/100</f>
        <v>78</v>
      </c>
      <c r="L6" s="58" t="s">
        <v>47</v>
      </c>
    </row>
    <row r="7" spans="1:12" s="63" customFormat="1" ht="15">
      <c r="A7" s="57">
        <v>3</v>
      </c>
      <c r="B7" s="57" t="s">
        <v>95</v>
      </c>
      <c r="C7" s="64" t="s">
        <v>77</v>
      </c>
      <c r="D7" s="64" t="s">
        <v>78</v>
      </c>
      <c r="E7" s="64" t="s">
        <v>44</v>
      </c>
      <c r="F7" s="65">
        <v>39482</v>
      </c>
      <c r="G7" s="60" t="s">
        <v>45</v>
      </c>
      <c r="H7" s="57">
        <v>6</v>
      </c>
      <c r="I7" s="57" t="s">
        <v>51</v>
      </c>
      <c r="J7" s="61">
        <v>77</v>
      </c>
      <c r="K7" s="62">
        <f t="shared" si="0"/>
        <v>77</v>
      </c>
      <c r="L7" s="58" t="s">
        <v>47</v>
      </c>
    </row>
    <row r="8" spans="1:12" s="63" customFormat="1" ht="15">
      <c r="A8" s="57">
        <v>4</v>
      </c>
      <c r="B8" s="57" t="s">
        <v>89</v>
      </c>
      <c r="C8" s="64" t="s">
        <v>57</v>
      </c>
      <c r="D8" s="64" t="s">
        <v>58</v>
      </c>
      <c r="E8" s="64" t="s">
        <v>59</v>
      </c>
      <c r="F8" s="65">
        <v>39479</v>
      </c>
      <c r="G8" s="60" t="s">
        <v>45</v>
      </c>
      <c r="H8" s="57">
        <v>6</v>
      </c>
      <c r="I8" s="57" t="s">
        <v>51</v>
      </c>
      <c r="J8" s="61">
        <v>76</v>
      </c>
      <c r="K8" s="62">
        <f t="shared" si="0"/>
        <v>76</v>
      </c>
      <c r="L8" s="58" t="s">
        <v>47</v>
      </c>
    </row>
    <row r="9" spans="1:12" s="39" customFormat="1" ht="15">
      <c r="A9" s="24">
        <v>5</v>
      </c>
      <c r="B9" s="24" t="s">
        <v>288</v>
      </c>
      <c r="C9" s="51" t="s">
        <v>254</v>
      </c>
      <c r="D9" s="51" t="s">
        <v>63</v>
      </c>
      <c r="E9" s="51" t="s">
        <v>255</v>
      </c>
      <c r="F9" s="49">
        <v>39652</v>
      </c>
      <c r="G9" s="30" t="s">
        <v>45</v>
      </c>
      <c r="H9" s="24">
        <v>6</v>
      </c>
      <c r="I9" s="24" t="s">
        <v>313</v>
      </c>
      <c r="J9" s="50">
        <v>70</v>
      </c>
      <c r="K9" s="37">
        <f t="shared" si="0"/>
        <v>70</v>
      </c>
      <c r="L9" s="38" t="s">
        <v>47</v>
      </c>
    </row>
    <row r="10" spans="1:12" s="39" customFormat="1" ht="15">
      <c r="A10" s="24">
        <v>6</v>
      </c>
      <c r="B10" s="24" t="s">
        <v>92</v>
      </c>
      <c r="C10" s="51" t="s">
        <v>256</v>
      </c>
      <c r="D10" s="51" t="s">
        <v>257</v>
      </c>
      <c r="E10" s="51" t="s">
        <v>144</v>
      </c>
      <c r="F10" s="49">
        <v>39479</v>
      </c>
      <c r="G10" s="30" t="s">
        <v>45</v>
      </c>
      <c r="H10" s="24">
        <v>6</v>
      </c>
      <c r="I10" s="24" t="s">
        <v>313</v>
      </c>
      <c r="J10" s="50">
        <v>70</v>
      </c>
      <c r="K10" s="37">
        <f t="shared" si="0"/>
        <v>70</v>
      </c>
      <c r="L10" s="38" t="s">
        <v>47</v>
      </c>
    </row>
    <row r="11" spans="1:12" s="39" customFormat="1" ht="15">
      <c r="A11" s="24">
        <v>7</v>
      </c>
      <c r="B11" s="24" t="s">
        <v>93</v>
      </c>
      <c r="C11" s="51" t="s">
        <v>52</v>
      </c>
      <c r="D11" s="51" t="s">
        <v>53</v>
      </c>
      <c r="E11" s="51" t="s">
        <v>54</v>
      </c>
      <c r="F11" s="35">
        <v>39541</v>
      </c>
      <c r="G11" s="30" t="s">
        <v>45</v>
      </c>
      <c r="H11" s="24">
        <v>6</v>
      </c>
      <c r="I11" s="24" t="s">
        <v>313</v>
      </c>
      <c r="J11" s="50">
        <v>64</v>
      </c>
      <c r="K11" s="37">
        <f t="shared" si="0"/>
        <v>64</v>
      </c>
      <c r="L11" s="38" t="s">
        <v>47</v>
      </c>
    </row>
    <row r="12" spans="1:12" s="39" customFormat="1" ht="15">
      <c r="A12" s="24">
        <v>8</v>
      </c>
      <c r="B12" s="24" t="s">
        <v>94</v>
      </c>
      <c r="C12" s="51" t="s">
        <v>68</v>
      </c>
      <c r="D12" s="51" t="s">
        <v>69</v>
      </c>
      <c r="E12" s="51" t="s">
        <v>70</v>
      </c>
      <c r="F12" s="49">
        <v>39844</v>
      </c>
      <c r="G12" s="30" t="s">
        <v>45</v>
      </c>
      <c r="H12" s="24">
        <v>6</v>
      </c>
      <c r="I12" s="24" t="s">
        <v>313</v>
      </c>
      <c r="J12" s="50">
        <v>64</v>
      </c>
      <c r="K12" s="37">
        <f t="shared" si="0"/>
        <v>64</v>
      </c>
      <c r="L12" s="38" t="s">
        <v>47</v>
      </c>
    </row>
    <row r="13" spans="1:12" s="39" customFormat="1" ht="15">
      <c r="A13" s="24">
        <v>9</v>
      </c>
      <c r="B13" s="24" t="s">
        <v>98</v>
      </c>
      <c r="C13" s="51" t="s">
        <v>72</v>
      </c>
      <c r="D13" s="51" t="s">
        <v>73</v>
      </c>
      <c r="E13" s="51" t="s">
        <v>74</v>
      </c>
      <c r="F13" s="49">
        <v>39599</v>
      </c>
      <c r="G13" s="30" t="s">
        <v>45</v>
      </c>
      <c r="H13" s="24">
        <v>6</v>
      </c>
      <c r="I13" s="24" t="s">
        <v>313</v>
      </c>
      <c r="J13" s="50">
        <v>58</v>
      </c>
      <c r="K13" s="37">
        <f t="shared" si="0"/>
        <v>58</v>
      </c>
      <c r="L13" s="38" t="s">
        <v>47</v>
      </c>
    </row>
    <row r="14" spans="1:12" s="39" customFormat="1" ht="15">
      <c r="A14" s="24">
        <v>10</v>
      </c>
      <c r="B14" s="24" t="s">
        <v>289</v>
      </c>
      <c r="C14" s="51" t="s">
        <v>258</v>
      </c>
      <c r="D14" s="51" t="s">
        <v>55</v>
      </c>
      <c r="E14" s="51" t="s">
        <v>56</v>
      </c>
      <c r="F14" s="49">
        <v>39579</v>
      </c>
      <c r="G14" s="30" t="s">
        <v>45</v>
      </c>
      <c r="H14" s="24">
        <v>6</v>
      </c>
      <c r="I14" s="24" t="s">
        <v>313</v>
      </c>
      <c r="J14" s="50">
        <v>58</v>
      </c>
      <c r="K14" s="37">
        <f t="shared" si="0"/>
        <v>58</v>
      </c>
      <c r="L14" s="38" t="s">
        <v>47</v>
      </c>
    </row>
    <row r="15" spans="1:12" s="39" customFormat="1" ht="15">
      <c r="A15" s="24">
        <v>11</v>
      </c>
      <c r="B15" s="24" t="s">
        <v>96</v>
      </c>
      <c r="C15" s="51" t="s">
        <v>82</v>
      </c>
      <c r="D15" s="51" t="s">
        <v>83</v>
      </c>
      <c r="E15" s="51" t="s">
        <v>56</v>
      </c>
      <c r="F15" s="49">
        <v>39847</v>
      </c>
      <c r="G15" s="30" t="s">
        <v>45</v>
      </c>
      <c r="H15" s="24">
        <v>6</v>
      </c>
      <c r="I15" s="24" t="s">
        <v>313</v>
      </c>
      <c r="J15" s="50">
        <v>61</v>
      </c>
      <c r="K15" s="37">
        <f t="shared" si="0"/>
        <v>61</v>
      </c>
      <c r="L15" s="38" t="s">
        <v>47</v>
      </c>
    </row>
    <row r="16" spans="1:12" s="39" customFormat="1" ht="15">
      <c r="A16" s="24">
        <v>12</v>
      </c>
      <c r="B16" s="24" t="s">
        <v>90</v>
      </c>
      <c r="C16" s="51" t="s">
        <v>60</v>
      </c>
      <c r="D16" s="51" t="s">
        <v>61</v>
      </c>
      <c r="E16" s="51" t="s">
        <v>62</v>
      </c>
      <c r="F16" s="35">
        <v>39638</v>
      </c>
      <c r="G16" s="30" t="s">
        <v>45</v>
      </c>
      <c r="H16" s="24">
        <v>6</v>
      </c>
      <c r="I16" s="24" t="s">
        <v>313</v>
      </c>
      <c r="J16" s="50">
        <v>56</v>
      </c>
      <c r="K16" s="37">
        <f t="shared" si="0"/>
        <v>56</v>
      </c>
      <c r="L16" s="38" t="s">
        <v>47</v>
      </c>
    </row>
    <row r="17" spans="1:12" s="39" customFormat="1" ht="15">
      <c r="A17" s="24">
        <v>13</v>
      </c>
      <c r="B17" s="24" t="s">
        <v>97</v>
      </c>
      <c r="C17" s="51" t="s">
        <v>260</v>
      </c>
      <c r="D17" s="51" t="s">
        <v>63</v>
      </c>
      <c r="E17" s="51" t="s">
        <v>259</v>
      </c>
      <c r="F17" s="54">
        <v>39690</v>
      </c>
      <c r="G17" s="30" t="s">
        <v>45</v>
      </c>
      <c r="H17" s="24">
        <v>6</v>
      </c>
      <c r="I17" s="24" t="s">
        <v>313</v>
      </c>
      <c r="J17" s="50">
        <v>61</v>
      </c>
      <c r="K17" s="37">
        <f t="shared" si="0"/>
        <v>61</v>
      </c>
      <c r="L17" s="38" t="s">
        <v>47</v>
      </c>
    </row>
    <row r="18" spans="1:12" s="39" customFormat="1" ht="15">
      <c r="A18" s="24">
        <v>14</v>
      </c>
      <c r="B18" s="24" t="s">
        <v>91</v>
      </c>
      <c r="C18" s="48" t="s">
        <v>166</v>
      </c>
      <c r="D18" s="48" t="s">
        <v>261</v>
      </c>
      <c r="E18" s="48" t="s">
        <v>64</v>
      </c>
      <c r="F18" s="54">
        <v>39545</v>
      </c>
      <c r="G18" s="30" t="s">
        <v>45</v>
      </c>
      <c r="H18" s="24">
        <v>6</v>
      </c>
      <c r="I18" s="24" t="s">
        <v>313</v>
      </c>
      <c r="J18" s="50">
        <v>52</v>
      </c>
      <c r="K18" s="37">
        <f t="shared" si="0"/>
        <v>52</v>
      </c>
      <c r="L18" s="38" t="s">
        <v>47</v>
      </c>
    </row>
    <row r="19" spans="1:12" s="39" customFormat="1" ht="15.75" customHeight="1">
      <c r="A19" s="24">
        <v>15</v>
      </c>
      <c r="B19" s="24" t="s">
        <v>100</v>
      </c>
      <c r="C19" s="51" t="s">
        <v>65</v>
      </c>
      <c r="D19" s="51" t="s">
        <v>66</v>
      </c>
      <c r="E19" s="51" t="s">
        <v>195</v>
      </c>
      <c r="F19" s="49">
        <v>39648</v>
      </c>
      <c r="G19" s="30" t="s">
        <v>45</v>
      </c>
      <c r="H19" s="24">
        <v>6</v>
      </c>
      <c r="I19" s="24" t="s">
        <v>313</v>
      </c>
      <c r="J19" s="50">
        <v>53</v>
      </c>
      <c r="K19" s="37">
        <f t="shared" si="0"/>
        <v>53</v>
      </c>
      <c r="L19" s="38" t="s">
        <v>47</v>
      </c>
    </row>
    <row r="20" spans="1:12" s="39" customFormat="1" ht="20.25" customHeight="1">
      <c r="A20" s="24">
        <v>16</v>
      </c>
      <c r="B20" s="24" t="s">
        <v>99</v>
      </c>
      <c r="C20" s="51" t="s">
        <v>262</v>
      </c>
      <c r="D20" s="51" t="s">
        <v>263</v>
      </c>
      <c r="E20" s="51" t="s">
        <v>264</v>
      </c>
      <c r="F20" s="52">
        <v>39449</v>
      </c>
      <c r="G20" s="30" t="s">
        <v>45</v>
      </c>
      <c r="H20" s="24">
        <v>6</v>
      </c>
      <c r="I20" s="24" t="s">
        <v>313</v>
      </c>
      <c r="J20" s="50">
        <v>54</v>
      </c>
      <c r="K20" s="37">
        <f t="shared" si="0"/>
        <v>54</v>
      </c>
      <c r="L20" s="38" t="s">
        <v>47</v>
      </c>
    </row>
    <row r="21" spans="1:12" s="39" customFormat="1" ht="15">
      <c r="A21" s="24">
        <v>17</v>
      </c>
      <c r="B21" s="24" t="s">
        <v>91</v>
      </c>
      <c r="C21" s="51" t="s">
        <v>265</v>
      </c>
      <c r="D21" s="51" t="s">
        <v>266</v>
      </c>
      <c r="E21" s="51" t="s">
        <v>267</v>
      </c>
      <c r="F21" s="52">
        <v>39731</v>
      </c>
      <c r="G21" s="30" t="s">
        <v>45</v>
      </c>
      <c r="H21" s="24">
        <v>6</v>
      </c>
      <c r="I21" s="24" t="s">
        <v>313</v>
      </c>
      <c r="J21" s="50">
        <v>50</v>
      </c>
      <c r="K21" s="37">
        <f t="shared" si="0"/>
        <v>50</v>
      </c>
      <c r="L21" s="38" t="s">
        <v>47</v>
      </c>
    </row>
    <row r="22" spans="3:7" s="39" customFormat="1" ht="15">
      <c r="C22" s="85" t="s">
        <v>23</v>
      </c>
      <c r="D22" s="85"/>
      <c r="E22" s="85"/>
      <c r="F22" s="85"/>
      <c r="G22" s="85"/>
    </row>
    <row r="23" spans="3:7" ht="15">
      <c r="C23" s="82" t="s">
        <v>154</v>
      </c>
      <c r="D23" s="82"/>
      <c r="E23" s="82"/>
      <c r="F23" s="82"/>
      <c r="G23" s="82"/>
    </row>
    <row r="24" spans="3:7" ht="15">
      <c r="C24" s="82" t="s">
        <v>85</v>
      </c>
      <c r="D24" s="82"/>
      <c r="E24" s="82"/>
      <c r="F24" s="82"/>
      <c r="G24" s="82"/>
    </row>
    <row r="25" spans="3:7" ht="15">
      <c r="C25" s="82" t="s">
        <v>155</v>
      </c>
      <c r="D25" s="82"/>
      <c r="E25" s="82"/>
      <c r="F25" s="82"/>
      <c r="G25" s="82"/>
    </row>
    <row r="26" spans="3:7" ht="15">
      <c r="C26" s="82" t="s">
        <v>23</v>
      </c>
      <c r="D26" s="82"/>
      <c r="E26" s="82"/>
      <c r="F26" s="82"/>
      <c r="G26" s="82"/>
    </row>
  </sheetData>
  <sheetProtection/>
  <autoFilter ref="A4:M4"/>
  <mergeCells count="8">
    <mergeCell ref="C25:G25"/>
    <mergeCell ref="C26:G26"/>
    <mergeCell ref="A1:L1"/>
    <mergeCell ref="B2:C2"/>
    <mergeCell ref="G2:J2"/>
    <mergeCell ref="C22:G22"/>
    <mergeCell ref="C23:G23"/>
    <mergeCell ref="C24:G24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80" zoomScaleNormal="80" zoomScaleSheetLayoutView="80" zoomScalePageLayoutView="0" workbookViewId="0" topLeftCell="A1">
      <selection activeCell="G16" sqref="G16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1.57421875" style="0" customWidth="1"/>
    <col min="5" max="5" width="16.0039062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9" width="13.57421875" style="0" bestFit="1" customWidth="1"/>
    <col min="10" max="10" width="11.421875" style="0" bestFit="1" customWidth="1"/>
    <col min="11" max="11" width="15.7109375" style="0" bestFit="1" customWidth="1"/>
    <col min="12" max="12" width="19.28125" style="0" bestFit="1" customWidth="1"/>
    <col min="13" max="13" width="0.13671875" style="0" customWidth="1"/>
  </cols>
  <sheetData>
    <row r="1" spans="1:13" ht="2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>
      <c r="A2" s="3"/>
      <c r="B2" s="84" t="s">
        <v>27</v>
      </c>
      <c r="C2" s="84"/>
      <c r="G2" s="82" t="s">
        <v>139</v>
      </c>
      <c r="H2" s="82"/>
      <c r="I2" s="82"/>
      <c r="J2" s="82"/>
      <c r="K2" s="2"/>
      <c r="L2" s="2"/>
      <c r="M2" s="2"/>
    </row>
    <row r="3" spans="1:13" ht="11.25" customHeight="1">
      <c r="A3" s="3"/>
      <c r="J3" s="2"/>
      <c r="K3" s="2"/>
      <c r="L3" s="2"/>
      <c r="M3" s="2"/>
    </row>
    <row r="4" spans="1:12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2" s="63" customFormat="1" ht="15">
      <c r="A5" s="57">
        <v>1</v>
      </c>
      <c r="B5" s="57" t="s">
        <v>134</v>
      </c>
      <c r="C5" s="64" t="s">
        <v>101</v>
      </c>
      <c r="D5" s="57" t="s">
        <v>102</v>
      </c>
      <c r="E5" s="57" t="s">
        <v>103</v>
      </c>
      <c r="F5" s="66">
        <v>39137</v>
      </c>
      <c r="G5" s="60" t="s">
        <v>45</v>
      </c>
      <c r="H5" s="57">
        <v>7</v>
      </c>
      <c r="I5" s="78" t="s">
        <v>268</v>
      </c>
      <c r="J5" s="61">
        <v>90</v>
      </c>
      <c r="K5" s="62">
        <f aca="true" t="shared" si="0" ref="K5:K19">(J5*100)/100</f>
        <v>90</v>
      </c>
      <c r="L5" s="58" t="s">
        <v>47</v>
      </c>
    </row>
    <row r="6" spans="1:12" s="63" customFormat="1" ht="15">
      <c r="A6" s="57">
        <v>2</v>
      </c>
      <c r="B6" s="57" t="s">
        <v>137</v>
      </c>
      <c r="C6" s="64" t="s">
        <v>110</v>
      </c>
      <c r="D6" s="64" t="s">
        <v>111</v>
      </c>
      <c r="E6" s="64" t="s">
        <v>70</v>
      </c>
      <c r="F6" s="65">
        <v>39361</v>
      </c>
      <c r="G6" s="60" t="s">
        <v>45</v>
      </c>
      <c r="H6" s="64">
        <v>7</v>
      </c>
      <c r="I6" s="57" t="s">
        <v>51</v>
      </c>
      <c r="J6" s="61">
        <v>78</v>
      </c>
      <c r="K6" s="62">
        <f>(J6*100)/100</f>
        <v>78</v>
      </c>
      <c r="L6" s="58" t="s">
        <v>47</v>
      </c>
    </row>
    <row r="7" spans="1:12" s="63" customFormat="1" ht="15">
      <c r="A7" s="57">
        <v>3</v>
      </c>
      <c r="B7" s="57" t="s">
        <v>129</v>
      </c>
      <c r="C7" s="64" t="s">
        <v>116</v>
      </c>
      <c r="D7" s="64" t="s">
        <v>117</v>
      </c>
      <c r="E7" s="64" t="s">
        <v>50</v>
      </c>
      <c r="F7" s="65">
        <v>39020</v>
      </c>
      <c r="G7" s="60" t="s">
        <v>45</v>
      </c>
      <c r="H7" s="64">
        <v>7</v>
      </c>
      <c r="I7" s="57" t="s">
        <v>51</v>
      </c>
      <c r="J7" s="68">
        <v>75</v>
      </c>
      <c r="K7" s="62">
        <f>(J7*100)/100</f>
        <v>75</v>
      </c>
      <c r="L7" s="58" t="s">
        <v>47</v>
      </c>
    </row>
    <row r="8" spans="1:12" s="39" customFormat="1" ht="15">
      <c r="A8" s="24">
        <v>4</v>
      </c>
      <c r="B8" s="24" t="s">
        <v>221</v>
      </c>
      <c r="C8" s="51" t="s">
        <v>118</v>
      </c>
      <c r="D8" s="51" t="s">
        <v>119</v>
      </c>
      <c r="E8" s="51" t="s">
        <v>120</v>
      </c>
      <c r="F8" s="49">
        <v>39536</v>
      </c>
      <c r="G8" s="30" t="s">
        <v>45</v>
      </c>
      <c r="H8" s="51">
        <v>7</v>
      </c>
      <c r="I8" s="24" t="s">
        <v>51</v>
      </c>
      <c r="J8" s="50">
        <v>68</v>
      </c>
      <c r="K8" s="37">
        <f>(J8*100)/100</f>
        <v>68</v>
      </c>
      <c r="L8" s="38" t="s">
        <v>47</v>
      </c>
    </row>
    <row r="9" spans="1:12" s="39" customFormat="1" ht="15">
      <c r="A9" s="24">
        <v>5</v>
      </c>
      <c r="B9" s="24" t="s">
        <v>135</v>
      </c>
      <c r="C9" s="28" t="s">
        <v>105</v>
      </c>
      <c r="D9" s="24" t="s">
        <v>106</v>
      </c>
      <c r="E9" s="24" t="s">
        <v>44</v>
      </c>
      <c r="F9" s="53">
        <v>39149</v>
      </c>
      <c r="G9" s="30" t="s">
        <v>45</v>
      </c>
      <c r="H9" s="24">
        <v>7</v>
      </c>
      <c r="I9" s="24" t="s">
        <v>313</v>
      </c>
      <c r="J9" s="36">
        <v>52</v>
      </c>
      <c r="K9" s="37">
        <f t="shared" si="0"/>
        <v>52</v>
      </c>
      <c r="L9" s="38" t="s">
        <v>47</v>
      </c>
    </row>
    <row r="10" spans="1:12" s="39" customFormat="1" ht="15">
      <c r="A10" s="24">
        <v>6</v>
      </c>
      <c r="B10" s="24" t="s">
        <v>136</v>
      </c>
      <c r="C10" s="51" t="s">
        <v>107</v>
      </c>
      <c r="D10" s="51" t="s">
        <v>108</v>
      </c>
      <c r="E10" s="51" t="s">
        <v>109</v>
      </c>
      <c r="F10" s="35">
        <v>39107</v>
      </c>
      <c r="G10" s="30" t="s">
        <v>45</v>
      </c>
      <c r="H10" s="51">
        <v>7</v>
      </c>
      <c r="I10" s="24" t="s">
        <v>313</v>
      </c>
      <c r="J10" s="36">
        <v>46</v>
      </c>
      <c r="K10" s="37">
        <f t="shared" si="0"/>
        <v>46</v>
      </c>
      <c r="L10" s="38" t="s">
        <v>47</v>
      </c>
    </row>
    <row r="11" spans="1:12" s="39" customFormat="1" ht="15">
      <c r="A11" s="24">
        <v>7</v>
      </c>
      <c r="B11" s="24" t="s">
        <v>290</v>
      </c>
      <c r="C11" s="51" t="s">
        <v>113</v>
      </c>
      <c r="D11" s="51" t="s">
        <v>108</v>
      </c>
      <c r="E11" s="51" t="s">
        <v>112</v>
      </c>
      <c r="F11" s="49">
        <v>39504</v>
      </c>
      <c r="G11" s="30" t="s">
        <v>45</v>
      </c>
      <c r="H11" s="51">
        <v>7</v>
      </c>
      <c r="I11" s="24" t="s">
        <v>313</v>
      </c>
      <c r="J11" s="50">
        <v>42</v>
      </c>
      <c r="K11" s="37">
        <f t="shared" si="0"/>
        <v>42</v>
      </c>
      <c r="L11" s="38" t="s">
        <v>47</v>
      </c>
    </row>
    <row r="12" spans="1:12" s="39" customFormat="1" ht="15">
      <c r="A12" s="24">
        <v>8</v>
      </c>
      <c r="B12" s="24" t="s">
        <v>130</v>
      </c>
      <c r="C12" s="51" t="s">
        <v>114</v>
      </c>
      <c r="D12" s="51" t="s">
        <v>115</v>
      </c>
      <c r="E12" s="51" t="s">
        <v>70</v>
      </c>
      <c r="F12" s="49">
        <v>39405</v>
      </c>
      <c r="G12" s="30" t="s">
        <v>45</v>
      </c>
      <c r="H12" s="51">
        <v>7</v>
      </c>
      <c r="I12" s="24" t="s">
        <v>313</v>
      </c>
      <c r="J12" s="50">
        <v>54.5</v>
      </c>
      <c r="K12" s="37">
        <f t="shared" si="0"/>
        <v>54.5</v>
      </c>
      <c r="L12" s="38" t="s">
        <v>47</v>
      </c>
    </row>
    <row r="13" spans="1:12" s="39" customFormat="1" ht="15">
      <c r="A13" s="24">
        <v>9</v>
      </c>
      <c r="B13" s="24" t="s">
        <v>132</v>
      </c>
      <c r="C13" s="51" t="s">
        <v>121</v>
      </c>
      <c r="D13" s="51" t="s">
        <v>58</v>
      </c>
      <c r="E13" s="51" t="s">
        <v>122</v>
      </c>
      <c r="F13" s="49">
        <v>39161</v>
      </c>
      <c r="G13" s="30" t="s">
        <v>45</v>
      </c>
      <c r="H13" s="51">
        <v>7</v>
      </c>
      <c r="I13" s="24" t="s">
        <v>313</v>
      </c>
      <c r="J13" s="50">
        <v>67</v>
      </c>
      <c r="K13" s="37">
        <f t="shared" si="0"/>
        <v>67</v>
      </c>
      <c r="L13" s="38" t="s">
        <v>47</v>
      </c>
    </row>
    <row r="14" spans="1:12" s="43" customFormat="1" ht="15">
      <c r="A14" s="40">
        <v>10</v>
      </c>
      <c r="B14" s="40" t="s">
        <v>133</v>
      </c>
      <c r="C14" s="44" t="s">
        <v>123</v>
      </c>
      <c r="D14" s="44" t="s">
        <v>102</v>
      </c>
      <c r="E14" s="44" t="s">
        <v>56</v>
      </c>
      <c r="F14" s="45">
        <v>39346</v>
      </c>
      <c r="G14" s="41" t="s">
        <v>45</v>
      </c>
      <c r="H14" s="44">
        <v>7</v>
      </c>
      <c r="I14" s="40" t="s">
        <v>313</v>
      </c>
      <c r="J14" s="46">
        <v>67</v>
      </c>
      <c r="K14" s="37">
        <f t="shared" si="0"/>
        <v>67</v>
      </c>
      <c r="L14" s="42" t="s">
        <v>47</v>
      </c>
    </row>
    <row r="15" spans="1:12" s="43" customFormat="1" ht="15">
      <c r="A15" s="40">
        <v>11</v>
      </c>
      <c r="B15" s="40" t="s">
        <v>211</v>
      </c>
      <c r="C15" s="44" t="s">
        <v>224</v>
      </c>
      <c r="D15" s="44" t="s">
        <v>225</v>
      </c>
      <c r="E15" s="44" t="s">
        <v>112</v>
      </c>
      <c r="F15" s="45">
        <v>39422</v>
      </c>
      <c r="G15" s="41" t="s">
        <v>45</v>
      </c>
      <c r="H15" s="44">
        <v>7</v>
      </c>
      <c r="I15" s="40" t="s">
        <v>313</v>
      </c>
      <c r="J15" s="46">
        <v>50</v>
      </c>
      <c r="K15" s="37">
        <f t="shared" si="0"/>
        <v>50</v>
      </c>
      <c r="L15" s="42" t="s">
        <v>47</v>
      </c>
    </row>
    <row r="16" spans="1:12" s="43" customFormat="1" ht="18" customHeight="1">
      <c r="A16" s="40">
        <v>12</v>
      </c>
      <c r="B16" s="40" t="s">
        <v>291</v>
      </c>
      <c r="C16" s="44" t="s">
        <v>196</v>
      </c>
      <c r="D16" s="44" t="s">
        <v>66</v>
      </c>
      <c r="E16" s="44" t="s">
        <v>70</v>
      </c>
      <c r="F16" s="45">
        <v>39271</v>
      </c>
      <c r="G16" s="41" t="s">
        <v>45</v>
      </c>
      <c r="H16" s="44">
        <v>7</v>
      </c>
      <c r="I16" s="40" t="s">
        <v>313</v>
      </c>
      <c r="J16" s="46">
        <v>41</v>
      </c>
      <c r="K16" s="37">
        <f t="shared" si="0"/>
        <v>41</v>
      </c>
      <c r="L16" s="42" t="s">
        <v>47</v>
      </c>
    </row>
    <row r="17" spans="1:12" s="43" customFormat="1" ht="14.25" customHeight="1">
      <c r="A17" s="40">
        <v>13</v>
      </c>
      <c r="B17" s="40" t="s">
        <v>210</v>
      </c>
      <c r="C17" s="44" t="s">
        <v>124</v>
      </c>
      <c r="D17" s="44" t="s">
        <v>209</v>
      </c>
      <c r="E17" s="44" t="s">
        <v>122</v>
      </c>
      <c r="F17" s="45">
        <v>39413</v>
      </c>
      <c r="G17" s="41" t="s">
        <v>45</v>
      </c>
      <c r="H17" s="44">
        <v>7</v>
      </c>
      <c r="I17" s="40" t="s">
        <v>313</v>
      </c>
      <c r="J17" s="46">
        <v>40</v>
      </c>
      <c r="K17" s="37">
        <f t="shared" si="0"/>
        <v>40</v>
      </c>
      <c r="L17" s="42" t="s">
        <v>47</v>
      </c>
    </row>
    <row r="18" spans="1:12" s="43" customFormat="1" ht="14.25" customHeight="1">
      <c r="A18" s="40">
        <v>14</v>
      </c>
      <c r="B18" s="40" t="s">
        <v>292</v>
      </c>
      <c r="C18" s="44" t="s">
        <v>124</v>
      </c>
      <c r="D18" s="44" t="s">
        <v>125</v>
      </c>
      <c r="E18" s="44" t="s">
        <v>74</v>
      </c>
      <c r="F18" s="45">
        <v>39044</v>
      </c>
      <c r="G18" s="41" t="s">
        <v>45</v>
      </c>
      <c r="H18" s="44">
        <v>7</v>
      </c>
      <c r="I18" s="40" t="s">
        <v>313</v>
      </c>
      <c r="J18" s="46">
        <v>46</v>
      </c>
      <c r="K18" s="37">
        <f t="shared" si="0"/>
        <v>46</v>
      </c>
      <c r="L18" s="42" t="s">
        <v>47</v>
      </c>
    </row>
    <row r="19" spans="1:12" s="43" customFormat="1" ht="15">
      <c r="A19" s="40">
        <v>15</v>
      </c>
      <c r="B19" s="40" t="s">
        <v>131</v>
      </c>
      <c r="C19" s="47" t="s">
        <v>126</v>
      </c>
      <c r="D19" s="47" t="s">
        <v>127</v>
      </c>
      <c r="E19" s="47" t="s">
        <v>109</v>
      </c>
      <c r="F19" s="45">
        <v>39357</v>
      </c>
      <c r="G19" s="41" t="s">
        <v>45</v>
      </c>
      <c r="H19" s="44">
        <v>7</v>
      </c>
      <c r="I19" s="40" t="s">
        <v>313</v>
      </c>
      <c r="J19" s="46">
        <v>40</v>
      </c>
      <c r="K19" s="37">
        <f t="shared" si="0"/>
        <v>40</v>
      </c>
      <c r="L19" s="42" t="s">
        <v>47</v>
      </c>
    </row>
    <row r="20" spans="3:7" ht="15">
      <c r="C20" s="82" t="s">
        <v>23</v>
      </c>
      <c r="D20" s="82"/>
      <c r="E20" s="82"/>
      <c r="F20" s="82"/>
      <c r="G20" s="82"/>
    </row>
    <row r="21" spans="3:7" ht="15">
      <c r="C21" s="82" t="s">
        <v>153</v>
      </c>
      <c r="D21" s="82"/>
      <c r="E21" s="82"/>
      <c r="F21" s="82"/>
      <c r="G21" s="82"/>
    </row>
    <row r="22" spans="3:9" ht="15">
      <c r="C22" s="82" t="s">
        <v>207</v>
      </c>
      <c r="D22" s="82"/>
      <c r="E22" s="82"/>
      <c r="F22" s="82"/>
      <c r="G22" s="82"/>
      <c r="I22" s="55" t="s">
        <v>199</v>
      </c>
    </row>
    <row r="23" spans="3:7" ht="15">
      <c r="C23" s="82" t="s">
        <v>208</v>
      </c>
      <c r="D23" s="82"/>
      <c r="E23" s="82"/>
      <c r="F23" s="82"/>
      <c r="G23" s="82"/>
    </row>
    <row r="24" spans="3:7" ht="15">
      <c r="C24" s="82" t="s">
        <v>23</v>
      </c>
      <c r="D24" s="82"/>
      <c r="E24" s="82"/>
      <c r="F24" s="82"/>
      <c r="G24" s="82"/>
    </row>
  </sheetData>
  <sheetProtection/>
  <autoFilter ref="A4:M4"/>
  <mergeCells count="8">
    <mergeCell ref="A1:L1"/>
    <mergeCell ref="B2:C2"/>
    <mergeCell ref="G2:J2"/>
    <mergeCell ref="C24:G24"/>
    <mergeCell ref="C20:G20"/>
    <mergeCell ref="C21:G21"/>
    <mergeCell ref="C22:G22"/>
    <mergeCell ref="C23:G23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19" max="11" man="1"/>
  </rowBreaks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80" zoomScaleNormal="80" zoomScaleSheetLayoutView="80" zoomScalePageLayoutView="0" workbookViewId="0" topLeftCell="A1">
      <selection activeCell="I14" sqref="I14:I20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5.00390625" style="0" customWidth="1"/>
    <col min="5" max="5" width="15.851562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9" width="13.57421875" style="0" bestFit="1" customWidth="1"/>
    <col min="10" max="10" width="11.421875" style="0" bestFit="1" customWidth="1"/>
    <col min="11" max="11" width="15.7109375" style="0" bestFit="1" customWidth="1"/>
    <col min="12" max="12" width="19.28125" style="0" bestFit="1" customWidth="1"/>
    <col min="13" max="13" width="0.13671875" style="0" customWidth="1"/>
  </cols>
  <sheetData>
    <row r="1" spans="1:13" ht="2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>
      <c r="A2" s="3"/>
      <c r="B2" s="84" t="s">
        <v>27</v>
      </c>
      <c r="C2" s="84"/>
      <c r="G2" s="82" t="s">
        <v>212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2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2" s="75" customFormat="1" ht="15">
      <c r="A5" s="69">
        <v>1</v>
      </c>
      <c r="B5" s="69" t="s">
        <v>293</v>
      </c>
      <c r="C5" s="70" t="s">
        <v>138</v>
      </c>
      <c r="D5" s="69" t="s">
        <v>106</v>
      </c>
      <c r="E5" s="69" t="s">
        <v>103</v>
      </c>
      <c r="F5" s="71">
        <v>38826</v>
      </c>
      <c r="G5" s="60" t="s">
        <v>45</v>
      </c>
      <c r="H5" s="69">
        <v>8</v>
      </c>
      <c r="I5" s="69" t="s">
        <v>51</v>
      </c>
      <c r="J5" s="72">
        <v>75</v>
      </c>
      <c r="K5" s="73">
        <f aca="true" t="shared" si="0" ref="K5:K20">(J5*100)/100</f>
        <v>75</v>
      </c>
      <c r="L5" s="74" t="s">
        <v>128</v>
      </c>
    </row>
    <row r="6" spans="1:12" ht="15">
      <c r="A6" s="10">
        <v>2</v>
      </c>
      <c r="B6" s="10" t="s">
        <v>294</v>
      </c>
      <c r="C6" s="13" t="s">
        <v>140</v>
      </c>
      <c r="D6" s="10" t="s">
        <v>141</v>
      </c>
      <c r="E6" s="10" t="s">
        <v>142</v>
      </c>
      <c r="F6" s="33">
        <v>39010</v>
      </c>
      <c r="G6" s="30" t="s">
        <v>45</v>
      </c>
      <c r="H6" s="10">
        <v>8</v>
      </c>
      <c r="I6" s="10" t="s">
        <v>313</v>
      </c>
      <c r="J6" s="14">
        <v>52</v>
      </c>
      <c r="K6" s="15">
        <f t="shared" si="0"/>
        <v>52</v>
      </c>
      <c r="L6" s="17" t="s">
        <v>128</v>
      </c>
    </row>
    <row r="7" spans="1:12" s="75" customFormat="1" ht="15">
      <c r="A7" s="69">
        <v>3</v>
      </c>
      <c r="B7" s="69" t="s">
        <v>295</v>
      </c>
      <c r="C7" s="70" t="s">
        <v>143</v>
      </c>
      <c r="D7" s="70" t="s">
        <v>83</v>
      </c>
      <c r="E7" s="70" t="s">
        <v>144</v>
      </c>
      <c r="F7" s="71">
        <v>38933</v>
      </c>
      <c r="G7" s="60" t="s">
        <v>45</v>
      </c>
      <c r="H7" s="70">
        <v>8</v>
      </c>
      <c r="I7" s="69" t="s">
        <v>51</v>
      </c>
      <c r="J7" s="72">
        <v>75</v>
      </c>
      <c r="K7" s="73">
        <f t="shared" si="0"/>
        <v>75</v>
      </c>
      <c r="L7" s="74" t="s">
        <v>128</v>
      </c>
    </row>
    <row r="8" spans="1:12" ht="15">
      <c r="A8" s="10">
        <v>4</v>
      </c>
      <c r="B8" s="10" t="s">
        <v>296</v>
      </c>
      <c r="C8" s="32" t="s">
        <v>145</v>
      </c>
      <c r="D8" s="32" t="s">
        <v>146</v>
      </c>
      <c r="E8" s="32" t="s">
        <v>144</v>
      </c>
      <c r="F8" s="34">
        <v>38992</v>
      </c>
      <c r="G8" s="30" t="s">
        <v>45</v>
      </c>
      <c r="H8" s="32">
        <v>8</v>
      </c>
      <c r="I8" s="10" t="s">
        <v>313</v>
      </c>
      <c r="J8" s="14">
        <v>51</v>
      </c>
      <c r="K8" s="15">
        <f t="shared" si="0"/>
        <v>51</v>
      </c>
      <c r="L8" s="17" t="s">
        <v>128</v>
      </c>
    </row>
    <row r="9" spans="1:12" ht="15">
      <c r="A9" s="10">
        <v>5</v>
      </c>
      <c r="B9" s="10" t="s">
        <v>297</v>
      </c>
      <c r="C9" s="32" t="s">
        <v>147</v>
      </c>
      <c r="D9" s="32" t="s">
        <v>173</v>
      </c>
      <c r="E9" s="32" t="s">
        <v>213</v>
      </c>
      <c r="F9" s="34">
        <v>38734</v>
      </c>
      <c r="G9" s="30" t="s">
        <v>45</v>
      </c>
      <c r="H9" s="32">
        <v>8</v>
      </c>
      <c r="I9" s="10" t="s">
        <v>313</v>
      </c>
      <c r="J9" s="23">
        <v>46</v>
      </c>
      <c r="K9" s="15">
        <f t="shared" si="0"/>
        <v>46</v>
      </c>
      <c r="L9" s="17" t="s">
        <v>128</v>
      </c>
    </row>
    <row r="10" spans="1:12" ht="18.75" customHeight="1">
      <c r="A10" s="10">
        <v>6</v>
      </c>
      <c r="B10" s="10" t="s">
        <v>298</v>
      </c>
      <c r="C10" s="32" t="s">
        <v>214</v>
      </c>
      <c r="D10" s="32" t="s">
        <v>215</v>
      </c>
      <c r="E10" s="32" t="s">
        <v>56</v>
      </c>
      <c r="F10" s="34">
        <v>38974</v>
      </c>
      <c r="G10" s="30" t="s">
        <v>45</v>
      </c>
      <c r="H10" s="32">
        <v>8</v>
      </c>
      <c r="I10" s="10" t="s">
        <v>313</v>
      </c>
      <c r="J10" s="23">
        <v>48</v>
      </c>
      <c r="K10" s="15">
        <f t="shared" si="0"/>
        <v>48</v>
      </c>
      <c r="L10" s="17" t="s">
        <v>128</v>
      </c>
    </row>
    <row r="11" spans="1:12" ht="16.5" customHeight="1">
      <c r="A11" s="10">
        <v>7</v>
      </c>
      <c r="B11" s="10" t="s">
        <v>299</v>
      </c>
      <c r="C11" s="32" t="s">
        <v>148</v>
      </c>
      <c r="D11" s="32" t="s">
        <v>149</v>
      </c>
      <c r="E11" s="32" t="s">
        <v>144</v>
      </c>
      <c r="F11" s="34">
        <v>38752</v>
      </c>
      <c r="G11" s="30" t="s">
        <v>45</v>
      </c>
      <c r="H11" s="32">
        <v>8</v>
      </c>
      <c r="I11" s="10" t="s">
        <v>313</v>
      </c>
      <c r="J11" s="23">
        <v>50</v>
      </c>
      <c r="K11" s="15">
        <f t="shared" si="0"/>
        <v>50</v>
      </c>
      <c r="L11" s="17" t="s">
        <v>128</v>
      </c>
    </row>
    <row r="12" spans="1:12" s="75" customFormat="1" ht="15">
      <c r="A12" s="69">
        <v>8</v>
      </c>
      <c r="B12" s="69" t="s">
        <v>300</v>
      </c>
      <c r="C12" s="70" t="s">
        <v>150</v>
      </c>
      <c r="D12" s="70" t="s">
        <v>63</v>
      </c>
      <c r="E12" s="70" t="s">
        <v>70</v>
      </c>
      <c r="F12" s="76">
        <v>38785</v>
      </c>
      <c r="G12" s="60" t="s">
        <v>45</v>
      </c>
      <c r="H12" s="70">
        <v>8</v>
      </c>
      <c r="I12" s="69" t="s">
        <v>33</v>
      </c>
      <c r="J12" s="77">
        <v>78</v>
      </c>
      <c r="K12" s="73">
        <f t="shared" si="0"/>
        <v>78</v>
      </c>
      <c r="L12" s="74" t="s">
        <v>128</v>
      </c>
    </row>
    <row r="13" spans="1:12" s="75" customFormat="1" ht="15">
      <c r="A13" s="69">
        <v>9</v>
      </c>
      <c r="B13" s="69" t="s">
        <v>301</v>
      </c>
      <c r="C13" s="70" t="s">
        <v>216</v>
      </c>
      <c r="D13" s="70" t="s">
        <v>217</v>
      </c>
      <c r="E13" s="70" t="s">
        <v>144</v>
      </c>
      <c r="F13" s="76">
        <v>38770</v>
      </c>
      <c r="G13" s="60" t="s">
        <v>45</v>
      </c>
      <c r="H13" s="70">
        <v>8</v>
      </c>
      <c r="I13" s="69" t="s">
        <v>194</v>
      </c>
      <c r="J13" s="77">
        <v>70</v>
      </c>
      <c r="K13" s="73">
        <f t="shared" si="0"/>
        <v>70</v>
      </c>
      <c r="L13" s="74" t="s">
        <v>128</v>
      </c>
    </row>
    <row r="14" spans="1:12" ht="20.25" customHeight="1">
      <c r="A14" s="10">
        <v>10</v>
      </c>
      <c r="B14" s="10" t="s">
        <v>302</v>
      </c>
      <c r="C14" s="32" t="s">
        <v>152</v>
      </c>
      <c r="D14" s="32" t="s">
        <v>63</v>
      </c>
      <c r="E14" s="32" t="s">
        <v>144</v>
      </c>
      <c r="F14" s="34">
        <v>38749</v>
      </c>
      <c r="G14" s="30" t="s">
        <v>45</v>
      </c>
      <c r="H14" s="32">
        <v>8</v>
      </c>
      <c r="I14" s="10" t="s">
        <v>313</v>
      </c>
      <c r="J14" s="23">
        <v>48</v>
      </c>
      <c r="K14" s="15">
        <f t="shared" si="0"/>
        <v>48</v>
      </c>
      <c r="L14" s="17" t="s">
        <v>128</v>
      </c>
    </row>
    <row r="15" spans="1:12" ht="20.25" customHeight="1">
      <c r="A15" s="10">
        <v>11</v>
      </c>
      <c r="B15" s="10" t="s">
        <v>303</v>
      </c>
      <c r="C15" s="32" t="s">
        <v>218</v>
      </c>
      <c r="D15" s="32" t="s">
        <v>119</v>
      </c>
      <c r="E15" s="32" t="s">
        <v>70</v>
      </c>
      <c r="F15" s="34">
        <v>39046</v>
      </c>
      <c r="G15" s="30" t="s">
        <v>45</v>
      </c>
      <c r="H15" s="32">
        <v>8</v>
      </c>
      <c r="I15" s="10" t="s">
        <v>313</v>
      </c>
      <c r="J15" s="23">
        <v>47</v>
      </c>
      <c r="K15" s="15">
        <f t="shared" si="0"/>
        <v>47</v>
      </c>
      <c r="L15" s="17" t="s">
        <v>128</v>
      </c>
    </row>
    <row r="16" spans="1:12" ht="20.25" customHeight="1">
      <c r="A16" s="10">
        <v>12</v>
      </c>
      <c r="B16" s="10" t="s">
        <v>304</v>
      </c>
      <c r="C16" s="32" t="s">
        <v>113</v>
      </c>
      <c r="D16" s="32" t="s">
        <v>78</v>
      </c>
      <c r="E16" s="32" t="s">
        <v>103</v>
      </c>
      <c r="F16" s="34">
        <v>38886</v>
      </c>
      <c r="G16" s="30" t="s">
        <v>45</v>
      </c>
      <c r="H16" s="32">
        <v>8</v>
      </c>
      <c r="I16" s="10" t="s">
        <v>313</v>
      </c>
      <c r="J16" s="23">
        <v>45</v>
      </c>
      <c r="K16" s="15">
        <f t="shared" si="0"/>
        <v>45</v>
      </c>
      <c r="L16" s="17" t="s">
        <v>128</v>
      </c>
    </row>
    <row r="17" spans="1:12" ht="20.25" customHeight="1">
      <c r="A17" s="10">
        <v>13</v>
      </c>
      <c r="B17" s="10" t="s">
        <v>305</v>
      </c>
      <c r="C17" s="32" t="s">
        <v>219</v>
      </c>
      <c r="D17" s="32" t="s">
        <v>102</v>
      </c>
      <c r="E17" s="32" t="s">
        <v>151</v>
      </c>
      <c r="F17" s="34">
        <v>39541</v>
      </c>
      <c r="G17" s="30" t="s">
        <v>45</v>
      </c>
      <c r="H17" s="32">
        <v>8</v>
      </c>
      <c r="I17" s="10" t="s">
        <v>313</v>
      </c>
      <c r="J17" s="23">
        <v>42</v>
      </c>
      <c r="K17" s="15">
        <f t="shared" si="0"/>
        <v>42</v>
      </c>
      <c r="L17" s="17" t="s">
        <v>128</v>
      </c>
    </row>
    <row r="18" spans="1:12" ht="20.25" customHeight="1">
      <c r="A18" s="10">
        <v>14</v>
      </c>
      <c r="B18" s="10" t="s">
        <v>306</v>
      </c>
      <c r="C18" s="32" t="s">
        <v>222</v>
      </c>
      <c r="D18" s="32" t="s">
        <v>102</v>
      </c>
      <c r="E18" s="32" t="s">
        <v>64</v>
      </c>
      <c r="F18" s="34">
        <v>38800</v>
      </c>
      <c r="G18" s="30" t="s">
        <v>45</v>
      </c>
      <c r="H18" s="32">
        <v>8</v>
      </c>
      <c r="I18" s="10" t="s">
        <v>313</v>
      </c>
      <c r="J18" s="23">
        <v>48</v>
      </c>
      <c r="K18" s="15">
        <f t="shared" si="0"/>
        <v>48</v>
      </c>
      <c r="L18" s="17" t="s">
        <v>128</v>
      </c>
    </row>
    <row r="19" spans="1:12" ht="20.25" customHeight="1">
      <c r="A19" s="10">
        <v>15</v>
      </c>
      <c r="B19" s="10" t="s">
        <v>307</v>
      </c>
      <c r="C19" s="32" t="s">
        <v>223</v>
      </c>
      <c r="D19" s="32" t="s">
        <v>190</v>
      </c>
      <c r="E19" s="32" t="s">
        <v>213</v>
      </c>
      <c r="F19" s="34">
        <v>39115</v>
      </c>
      <c r="G19" s="30" t="s">
        <v>45</v>
      </c>
      <c r="H19" s="32">
        <v>8</v>
      </c>
      <c r="I19" s="10" t="s">
        <v>313</v>
      </c>
      <c r="J19" s="23">
        <v>47</v>
      </c>
      <c r="K19" s="15">
        <f t="shared" si="0"/>
        <v>47</v>
      </c>
      <c r="L19" s="17" t="s">
        <v>128</v>
      </c>
    </row>
    <row r="20" spans="1:12" ht="15" customHeight="1">
      <c r="A20" s="10">
        <v>16</v>
      </c>
      <c r="B20" s="10" t="s">
        <v>293</v>
      </c>
      <c r="C20" s="32" t="s">
        <v>220</v>
      </c>
      <c r="D20" s="32" t="s">
        <v>111</v>
      </c>
      <c r="E20" s="32" t="s">
        <v>44</v>
      </c>
      <c r="F20" s="34">
        <v>38755</v>
      </c>
      <c r="G20" s="30" t="s">
        <v>45</v>
      </c>
      <c r="H20" s="32">
        <v>8</v>
      </c>
      <c r="I20" s="10" t="s">
        <v>313</v>
      </c>
      <c r="J20" s="23">
        <v>43</v>
      </c>
      <c r="K20" s="15">
        <f t="shared" si="0"/>
        <v>43</v>
      </c>
      <c r="L20" s="17" t="s">
        <v>128</v>
      </c>
    </row>
    <row r="21" spans="3:7" ht="15">
      <c r="C21" s="82" t="s">
        <v>201</v>
      </c>
      <c r="D21" s="82"/>
      <c r="E21" s="82"/>
      <c r="F21" s="82"/>
      <c r="G21" s="82"/>
    </row>
    <row r="22" spans="3:7" ht="15">
      <c r="C22" s="82" t="s">
        <v>202</v>
      </c>
      <c r="D22" s="82"/>
      <c r="E22" s="82"/>
      <c r="F22" s="82"/>
      <c r="G22" s="82"/>
    </row>
    <row r="23" spans="3:7" ht="15">
      <c r="C23" s="82" t="s">
        <v>203</v>
      </c>
      <c r="D23" s="82"/>
      <c r="E23" s="82"/>
      <c r="F23" s="82"/>
      <c r="G23" s="82"/>
    </row>
    <row r="24" spans="3:7" ht="15">
      <c r="C24" s="82" t="s">
        <v>177</v>
      </c>
      <c r="D24" s="82"/>
      <c r="E24" s="82"/>
      <c r="F24" s="82"/>
      <c r="G24" s="82"/>
    </row>
  </sheetData>
  <sheetProtection/>
  <autoFilter ref="A4:M24"/>
  <mergeCells count="7">
    <mergeCell ref="C23:G23"/>
    <mergeCell ref="C24:G24"/>
    <mergeCell ref="A1:L1"/>
    <mergeCell ref="B2:C2"/>
    <mergeCell ref="G2:J2"/>
    <mergeCell ref="C21:G21"/>
    <mergeCell ref="C22:G22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80" zoomScaleNormal="80" zoomScaleSheetLayoutView="80" zoomScalePageLayoutView="0" workbookViewId="0" topLeftCell="A1">
      <selection activeCell="A5" sqref="A5:IV7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1.57421875" style="0" customWidth="1"/>
    <col min="5" max="5" width="15.710937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9" width="13.57421875" style="0" bestFit="1" customWidth="1"/>
    <col min="10" max="10" width="11.421875" style="0" bestFit="1" customWidth="1"/>
    <col min="11" max="11" width="15.7109375" style="0" bestFit="1" customWidth="1"/>
    <col min="12" max="12" width="19.28125" style="0" bestFit="1" customWidth="1"/>
    <col min="13" max="13" width="0.13671875" style="0" customWidth="1"/>
  </cols>
  <sheetData>
    <row r="1" spans="1:13" ht="2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>
      <c r="A2" s="3"/>
      <c r="B2" s="84" t="s">
        <v>27</v>
      </c>
      <c r="C2" s="84"/>
      <c r="G2" s="82" t="s">
        <v>156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2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2" s="63" customFormat="1" ht="15">
      <c r="A5" s="57">
        <v>1</v>
      </c>
      <c r="B5" s="57" t="s">
        <v>161</v>
      </c>
      <c r="C5" s="64" t="s">
        <v>287</v>
      </c>
      <c r="D5" s="64" t="s">
        <v>111</v>
      </c>
      <c r="E5" s="64" t="s">
        <v>70</v>
      </c>
      <c r="F5" s="67">
        <v>38507</v>
      </c>
      <c r="G5" s="60" t="s">
        <v>45</v>
      </c>
      <c r="H5" s="57">
        <v>9</v>
      </c>
      <c r="I5" s="57" t="s">
        <v>268</v>
      </c>
      <c r="J5" s="61">
        <v>95</v>
      </c>
      <c r="K5" s="62">
        <f>(J5*100)/100</f>
        <v>95</v>
      </c>
      <c r="L5" s="58" t="s">
        <v>47</v>
      </c>
    </row>
    <row r="6" spans="1:12" s="63" customFormat="1" ht="15">
      <c r="A6" s="57">
        <v>2</v>
      </c>
      <c r="B6" s="57" t="s">
        <v>158</v>
      </c>
      <c r="C6" s="64" t="s">
        <v>285</v>
      </c>
      <c r="D6" s="57" t="s">
        <v>49</v>
      </c>
      <c r="E6" s="57" t="s">
        <v>64</v>
      </c>
      <c r="F6" s="66">
        <v>38476</v>
      </c>
      <c r="G6" s="60" t="s">
        <v>45</v>
      </c>
      <c r="H6" s="57">
        <v>9</v>
      </c>
      <c r="I6" s="57" t="s">
        <v>51</v>
      </c>
      <c r="J6" s="61">
        <v>88</v>
      </c>
      <c r="K6" s="62">
        <f>(J6*100)/100</f>
        <v>88</v>
      </c>
      <c r="L6" s="58" t="s">
        <v>47</v>
      </c>
    </row>
    <row r="7" spans="1:12" s="63" customFormat="1" ht="15.75" customHeight="1">
      <c r="A7" s="57">
        <v>3</v>
      </c>
      <c r="B7" s="57" t="s">
        <v>159</v>
      </c>
      <c r="C7" s="64" t="s">
        <v>283</v>
      </c>
      <c r="D7" s="57" t="s">
        <v>173</v>
      </c>
      <c r="E7" s="57" t="s">
        <v>284</v>
      </c>
      <c r="F7" s="59">
        <v>38550</v>
      </c>
      <c r="G7" s="60" t="s">
        <v>45</v>
      </c>
      <c r="H7" s="57">
        <v>9</v>
      </c>
      <c r="I7" s="57" t="s">
        <v>51</v>
      </c>
      <c r="J7" s="68">
        <v>79</v>
      </c>
      <c r="K7" s="62">
        <f>(J7*100)/100</f>
        <v>79</v>
      </c>
      <c r="L7" s="58" t="s">
        <v>47</v>
      </c>
    </row>
    <row r="8" spans="1:12" s="39" customFormat="1" ht="15">
      <c r="A8" s="24">
        <v>4</v>
      </c>
      <c r="B8" s="24" t="s">
        <v>160</v>
      </c>
      <c r="C8" s="51" t="s">
        <v>280</v>
      </c>
      <c r="D8" s="51" t="s">
        <v>281</v>
      </c>
      <c r="E8" s="51" t="s">
        <v>56</v>
      </c>
      <c r="F8" s="49">
        <v>38607</v>
      </c>
      <c r="G8" s="30" t="s">
        <v>45</v>
      </c>
      <c r="H8" s="24">
        <v>9</v>
      </c>
      <c r="I8" s="24" t="s">
        <v>282</v>
      </c>
      <c r="J8" s="36">
        <v>49</v>
      </c>
      <c r="K8" s="37">
        <f>(J8*100)/100</f>
        <v>49</v>
      </c>
      <c r="L8" s="38" t="s">
        <v>47</v>
      </c>
    </row>
    <row r="9" spans="1:12" s="39" customFormat="1" ht="15">
      <c r="A9" s="24">
        <v>5</v>
      </c>
      <c r="B9" s="24" t="s">
        <v>157</v>
      </c>
      <c r="C9" s="51" t="s">
        <v>286</v>
      </c>
      <c r="D9" s="51" t="s">
        <v>164</v>
      </c>
      <c r="E9" s="51" t="s">
        <v>144</v>
      </c>
      <c r="F9" s="54">
        <v>38498</v>
      </c>
      <c r="G9" s="30" t="s">
        <v>45</v>
      </c>
      <c r="H9" s="24">
        <v>9</v>
      </c>
      <c r="I9" s="24" t="s">
        <v>282</v>
      </c>
      <c r="J9" s="50">
        <v>45</v>
      </c>
      <c r="K9" s="37">
        <f>(J9*100)/100</f>
        <v>45</v>
      </c>
      <c r="L9" s="38" t="s">
        <v>47</v>
      </c>
    </row>
    <row r="10" spans="1:12" s="39" customFormat="1" ht="15">
      <c r="A10" s="24">
        <v>6</v>
      </c>
      <c r="B10" s="24" t="s">
        <v>162</v>
      </c>
      <c r="C10" s="51" t="s">
        <v>105</v>
      </c>
      <c r="D10" s="51" t="s">
        <v>165</v>
      </c>
      <c r="E10" s="51" t="s">
        <v>70</v>
      </c>
      <c r="F10" s="35">
        <v>38488</v>
      </c>
      <c r="G10" s="30" t="s">
        <v>45</v>
      </c>
      <c r="H10" s="24">
        <v>9</v>
      </c>
      <c r="I10" s="24" t="s">
        <v>282</v>
      </c>
      <c r="J10" s="36">
        <v>59</v>
      </c>
      <c r="K10" s="37">
        <v>55</v>
      </c>
      <c r="L10" s="38" t="s">
        <v>47</v>
      </c>
    </row>
    <row r="12" spans="3:7" ht="15">
      <c r="C12" s="82" t="s">
        <v>154</v>
      </c>
      <c r="D12" s="82"/>
      <c r="E12" s="82"/>
      <c r="F12" s="82"/>
      <c r="G12" s="82"/>
    </row>
    <row r="13" spans="3:7" ht="15">
      <c r="C13" s="82" t="s">
        <v>175</v>
      </c>
      <c r="D13" s="82"/>
      <c r="E13" s="82"/>
      <c r="F13" s="82"/>
      <c r="G13" s="82"/>
    </row>
    <row r="14" spans="3:7" ht="15">
      <c r="C14" s="82" t="s">
        <v>176</v>
      </c>
      <c r="D14" s="82"/>
      <c r="E14" s="82"/>
      <c r="F14" s="82"/>
      <c r="G14" s="82"/>
    </row>
    <row r="15" spans="3:7" ht="15">
      <c r="C15" s="82" t="s">
        <v>23</v>
      </c>
      <c r="D15" s="82"/>
      <c r="E15" s="82"/>
      <c r="F15" s="82"/>
      <c r="G15" s="82"/>
    </row>
  </sheetData>
  <sheetProtection/>
  <autoFilter ref="A4:M4"/>
  <mergeCells count="7">
    <mergeCell ref="C14:G14"/>
    <mergeCell ref="C15:G15"/>
    <mergeCell ref="A1:L1"/>
    <mergeCell ref="B2:C2"/>
    <mergeCell ref="G2:J2"/>
    <mergeCell ref="C12:G12"/>
    <mergeCell ref="C13:G13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80" zoomScaleNormal="80" zoomScaleSheetLayoutView="80" zoomScalePageLayoutView="0" workbookViewId="0" topLeftCell="A1">
      <selection activeCell="I8" sqref="I8:I12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1.140625" style="0" customWidth="1"/>
    <col min="5" max="5" width="17.42187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9" width="13.57421875" style="0" bestFit="1" customWidth="1"/>
    <col min="10" max="10" width="11.421875" style="0" bestFit="1" customWidth="1"/>
    <col min="11" max="11" width="15.7109375" style="0" bestFit="1" customWidth="1"/>
    <col min="12" max="12" width="19.28125" style="0" bestFit="1" customWidth="1"/>
    <col min="13" max="13" width="0.13671875" style="0" customWidth="1"/>
  </cols>
  <sheetData>
    <row r="1" spans="1:13" ht="2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>
      <c r="A2" s="3"/>
      <c r="B2" s="84" t="s">
        <v>27</v>
      </c>
      <c r="C2" s="84"/>
      <c r="G2" s="82" t="s">
        <v>156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2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2" s="63" customFormat="1" ht="15">
      <c r="A5" s="57">
        <v>1</v>
      </c>
      <c r="B5" s="57" t="s">
        <v>178</v>
      </c>
      <c r="C5" s="64" t="s">
        <v>152</v>
      </c>
      <c r="D5" s="57" t="s">
        <v>269</v>
      </c>
      <c r="E5" s="57" t="s">
        <v>64</v>
      </c>
      <c r="F5" s="66">
        <v>38271</v>
      </c>
      <c r="G5" s="60" t="s">
        <v>45</v>
      </c>
      <c r="H5" s="57">
        <v>10</v>
      </c>
      <c r="I5" s="57" t="s">
        <v>33</v>
      </c>
      <c r="J5" s="61">
        <v>95</v>
      </c>
      <c r="K5" s="62">
        <f aca="true" t="shared" si="0" ref="K5:K12">(J5*100)/100</f>
        <v>95</v>
      </c>
      <c r="L5" s="58" t="s">
        <v>47</v>
      </c>
    </row>
    <row r="6" spans="1:12" s="63" customFormat="1" ht="15">
      <c r="A6" s="57">
        <v>2</v>
      </c>
      <c r="B6" s="57" t="s">
        <v>179</v>
      </c>
      <c r="C6" s="64" t="s">
        <v>270</v>
      </c>
      <c r="D6" s="57" t="s">
        <v>119</v>
      </c>
      <c r="E6" s="57" t="s">
        <v>56</v>
      </c>
      <c r="F6" s="59">
        <v>38267</v>
      </c>
      <c r="G6" s="60" t="s">
        <v>45</v>
      </c>
      <c r="H6" s="57">
        <v>10</v>
      </c>
      <c r="I6" s="57" t="s">
        <v>51</v>
      </c>
      <c r="J6" s="61">
        <v>82</v>
      </c>
      <c r="K6" s="62">
        <f t="shared" si="0"/>
        <v>82</v>
      </c>
      <c r="L6" s="58" t="s">
        <v>47</v>
      </c>
    </row>
    <row r="7" spans="1:12" s="63" customFormat="1" ht="15">
      <c r="A7" s="57">
        <v>3</v>
      </c>
      <c r="B7" s="57" t="s">
        <v>180</v>
      </c>
      <c r="C7" s="64" t="s">
        <v>167</v>
      </c>
      <c r="D7" s="64" t="s">
        <v>168</v>
      </c>
      <c r="E7" s="64" t="s">
        <v>169</v>
      </c>
      <c r="F7" s="66">
        <v>38460</v>
      </c>
      <c r="G7" s="60" t="s">
        <v>45</v>
      </c>
      <c r="H7" s="57">
        <v>10</v>
      </c>
      <c r="I7" s="57" t="s">
        <v>194</v>
      </c>
      <c r="J7" s="61">
        <v>75</v>
      </c>
      <c r="K7" s="62">
        <f t="shared" si="0"/>
        <v>75</v>
      </c>
      <c r="L7" s="58" t="s">
        <v>47</v>
      </c>
    </row>
    <row r="8" spans="1:12" s="39" customFormat="1" ht="15">
      <c r="A8" s="24">
        <v>4</v>
      </c>
      <c r="B8" s="24" t="s">
        <v>181</v>
      </c>
      <c r="C8" s="51" t="s">
        <v>271</v>
      </c>
      <c r="D8" s="51" t="s">
        <v>164</v>
      </c>
      <c r="E8" s="51" t="s">
        <v>144</v>
      </c>
      <c r="F8" s="49">
        <v>38251</v>
      </c>
      <c r="G8" s="30" t="s">
        <v>45</v>
      </c>
      <c r="H8" s="24">
        <v>10</v>
      </c>
      <c r="I8" s="24" t="s">
        <v>313</v>
      </c>
      <c r="J8" s="36">
        <v>54</v>
      </c>
      <c r="K8" s="37">
        <f t="shared" si="0"/>
        <v>54</v>
      </c>
      <c r="L8" s="38" t="s">
        <v>47</v>
      </c>
    </row>
    <row r="9" spans="1:12" s="39" customFormat="1" ht="15">
      <c r="A9" s="24">
        <v>5</v>
      </c>
      <c r="B9" s="24" t="s">
        <v>182</v>
      </c>
      <c r="C9" s="51" t="s">
        <v>272</v>
      </c>
      <c r="D9" s="51" t="s">
        <v>273</v>
      </c>
      <c r="E9" s="51" t="s">
        <v>120</v>
      </c>
      <c r="F9" s="49">
        <v>38353</v>
      </c>
      <c r="G9" s="30" t="s">
        <v>45</v>
      </c>
      <c r="H9" s="24">
        <v>10</v>
      </c>
      <c r="I9" s="24" t="s">
        <v>313</v>
      </c>
      <c r="J9" s="50">
        <v>43</v>
      </c>
      <c r="K9" s="37">
        <f t="shared" si="0"/>
        <v>43</v>
      </c>
      <c r="L9" s="38" t="s">
        <v>47</v>
      </c>
    </row>
    <row r="10" spans="1:12" s="39" customFormat="1" ht="15">
      <c r="A10" s="24">
        <v>6</v>
      </c>
      <c r="B10" s="24" t="s">
        <v>183</v>
      </c>
      <c r="C10" s="51" t="s">
        <v>240</v>
      </c>
      <c r="D10" s="51" t="s">
        <v>163</v>
      </c>
      <c r="E10" s="51" t="s">
        <v>64</v>
      </c>
      <c r="F10" s="49">
        <v>38227</v>
      </c>
      <c r="G10" s="30" t="s">
        <v>45</v>
      </c>
      <c r="H10" s="24">
        <v>10</v>
      </c>
      <c r="I10" s="24" t="s">
        <v>313</v>
      </c>
      <c r="J10" s="50">
        <v>45</v>
      </c>
      <c r="K10" s="37">
        <f t="shared" si="0"/>
        <v>45</v>
      </c>
      <c r="L10" s="38" t="s">
        <v>47</v>
      </c>
    </row>
    <row r="11" spans="1:12" s="39" customFormat="1" ht="15">
      <c r="A11" s="24">
        <v>7</v>
      </c>
      <c r="B11" s="24" t="s">
        <v>184</v>
      </c>
      <c r="C11" s="51" t="s">
        <v>171</v>
      </c>
      <c r="D11" s="51" t="s">
        <v>63</v>
      </c>
      <c r="E11" s="51" t="s">
        <v>172</v>
      </c>
      <c r="F11" s="49">
        <v>38065</v>
      </c>
      <c r="G11" s="30" t="s">
        <v>45</v>
      </c>
      <c r="H11" s="24">
        <v>10</v>
      </c>
      <c r="I11" s="24" t="s">
        <v>313</v>
      </c>
      <c r="J11" s="50">
        <v>45</v>
      </c>
      <c r="K11" s="37">
        <f t="shared" si="0"/>
        <v>45</v>
      </c>
      <c r="L11" s="38" t="s">
        <v>47</v>
      </c>
    </row>
    <row r="12" spans="1:12" s="39" customFormat="1" ht="15">
      <c r="A12" s="24">
        <v>8</v>
      </c>
      <c r="B12" s="24" t="s">
        <v>253</v>
      </c>
      <c r="C12" s="51" t="s">
        <v>174</v>
      </c>
      <c r="D12" s="51" t="s">
        <v>119</v>
      </c>
      <c r="E12" s="51" t="s">
        <v>122</v>
      </c>
      <c r="F12" s="49">
        <v>38202</v>
      </c>
      <c r="G12" s="30"/>
      <c r="H12" s="24">
        <v>10</v>
      </c>
      <c r="I12" s="24" t="s">
        <v>313</v>
      </c>
      <c r="J12" s="50">
        <v>55.5</v>
      </c>
      <c r="K12" s="37">
        <f t="shared" si="0"/>
        <v>55.5</v>
      </c>
      <c r="L12" s="38" t="s">
        <v>47</v>
      </c>
    </row>
    <row r="13" spans="3:7" ht="15">
      <c r="C13" s="86" t="s">
        <v>23</v>
      </c>
      <c r="D13" s="86"/>
      <c r="E13" s="86"/>
      <c r="F13" s="86"/>
      <c r="G13" s="86"/>
    </row>
    <row r="14" spans="3:7" ht="15">
      <c r="C14" s="82" t="s">
        <v>154</v>
      </c>
      <c r="D14" s="82"/>
      <c r="E14" s="82"/>
      <c r="F14" s="82"/>
      <c r="G14" s="82"/>
    </row>
    <row r="15" spans="3:7" ht="15">
      <c r="C15" s="82" t="s">
        <v>175</v>
      </c>
      <c r="D15" s="82"/>
      <c r="E15" s="82"/>
      <c r="F15" s="82"/>
      <c r="G15" s="82"/>
    </row>
    <row r="16" spans="3:7" ht="15">
      <c r="C16" s="82" t="s">
        <v>192</v>
      </c>
      <c r="D16" s="82"/>
      <c r="E16" s="82"/>
      <c r="F16" s="82"/>
      <c r="G16" s="82"/>
    </row>
    <row r="17" spans="3:7" ht="15">
      <c r="C17" s="82" t="s">
        <v>23</v>
      </c>
      <c r="D17" s="82"/>
      <c r="E17" s="82"/>
      <c r="F17" s="82"/>
      <c r="G17" s="82"/>
    </row>
  </sheetData>
  <sheetProtection/>
  <autoFilter ref="A4:M4"/>
  <mergeCells count="8">
    <mergeCell ref="C16:G16"/>
    <mergeCell ref="C17:G17"/>
    <mergeCell ref="A1:L1"/>
    <mergeCell ref="B2:C2"/>
    <mergeCell ref="G2:J2"/>
    <mergeCell ref="C13:G13"/>
    <mergeCell ref="C14:G14"/>
    <mergeCell ref="C15:G15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80" zoomScaleNormal="80" zoomScaleSheetLayoutView="80" zoomScalePageLayoutView="0" workbookViewId="0" topLeftCell="A2">
      <selection activeCell="I8" sqref="I8:I12"/>
    </sheetView>
  </sheetViews>
  <sheetFormatPr defaultColWidth="9.140625" defaultRowHeight="15"/>
  <cols>
    <col min="1" max="1" width="6.28125" style="0" bestFit="1" customWidth="1"/>
    <col min="2" max="2" width="7.8515625" style="0" bestFit="1" customWidth="1"/>
    <col min="3" max="3" width="16.421875" style="0" customWidth="1"/>
    <col min="4" max="4" width="16.57421875" style="0" customWidth="1"/>
    <col min="5" max="5" width="19.140625" style="0" customWidth="1"/>
    <col min="6" max="6" width="19.28125" style="0" bestFit="1" customWidth="1"/>
    <col min="7" max="7" width="29.28125" style="0" bestFit="1" customWidth="1"/>
    <col min="8" max="8" width="9.28125" style="0" bestFit="1" customWidth="1"/>
    <col min="9" max="9" width="13.57421875" style="0" bestFit="1" customWidth="1"/>
    <col min="10" max="10" width="11.421875" style="0" bestFit="1" customWidth="1"/>
    <col min="11" max="11" width="15.7109375" style="0" bestFit="1" customWidth="1"/>
    <col min="12" max="12" width="19.28125" style="0" bestFit="1" customWidth="1"/>
    <col min="13" max="13" width="0.13671875" style="0" customWidth="1"/>
  </cols>
  <sheetData>
    <row r="1" spans="1:13" ht="2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</row>
    <row r="2" spans="1:13" ht="21">
      <c r="A2" s="3"/>
      <c r="B2" s="84" t="s">
        <v>27</v>
      </c>
      <c r="C2" s="84"/>
      <c r="G2" s="82" t="s">
        <v>156</v>
      </c>
      <c r="H2" s="82"/>
      <c r="I2" s="82"/>
      <c r="J2" s="82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2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2" s="63" customFormat="1" ht="15">
      <c r="A5" s="57">
        <v>1</v>
      </c>
      <c r="B5" s="57" t="s">
        <v>308</v>
      </c>
      <c r="C5" s="58" t="s">
        <v>198</v>
      </c>
      <c r="D5" s="58" t="s">
        <v>102</v>
      </c>
      <c r="E5" s="58" t="s">
        <v>64</v>
      </c>
      <c r="F5" s="59">
        <v>37741</v>
      </c>
      <c r="G5" s="60" t="s">
        <v>45</v>
      </c>
      <c r="H5" s="57">
        <v>11</v>
      </c>
      <c r="I5" s="57" t="s">
        <v>51</v>
      </c>
      <c r="J5" s="61">
        <v>68</v>
      </c>
      <c r="K5" s="62">
        <f>(J5*100)/100</f>
        <v>68</v>
      </c>
      <c r="L5" s="58" t="s">
        <v>47</v>
      </c>
    </row>
    <row r="6" spans="1:12" s="63" customFormat="1" ht="15">
      <c r="A6" s="57">
        <v>2</v>
      </c>
      <c r="B6" s="57" t="s">
        <v>309</v>
      </c>
      <c r="C6" s="64" t="s">
        <v>189</v>
      </c>
      <c r="D6" s="64" t="s">
        <v>190</v>
      </c>
      <c r="E6" s="64" t="s">
        <v>172</v>
      </c>
      <c r="F6" s="65">
        <v>37705</v>
      </c>
      <c r="G6" s="60" t="s">
        <v>45</v>
      </c>
      <c r="H6" s="57">
        <v>11</v>
      </c>
      <c r="I6" s="57" t="s">
        <v>51</v>
      </c>
      <c r="J6" s="61">
        <v>66</v>
      </c>
      <c r="K6" s="62">
        <v>66</v>
      </c>
      <c r="L6" s="58" t="s">
        <v>47</v>
      </c>
    </row>
    <row r="7" spans="1:12" s="63" customFormat="1" ht="15">
      <c r="A7" s="57">
        <v>3</v>
      </c>
      <c r="B7" s="57" t="s">
        <v>310</v>
      </c>
      <c r="C7" s="64" t="s">
        <v>188</v>
      </c>
      <c r="D7" s="64" t="s">
        <v>49</v>
      </c>
      <c r="E7" s="64" t="s">
        <v>70</v>
      </c>
      <c r="F7" s="65">
        <v>38051</v>
      </c>
      <c r="G7" s="60" t="s">
        <v>45</v>
      </c>
      <c r="H7" s="57">
        <v>11</v>
      </c>
      <c r="I7" s="57" t="s">
        <v>51</v>
      </c>
      <c r="J7" s="61">
        <v>69</v>
      </c>
      <c r="K7" s="62">
        <f>(J7*100)/100</f>
        <v>69</v>
      </c>
      <c r="L7" s="58" t="s">
        <v>47</v>
      </c>
    </row>
    <row r="8" spans="1:12" s="39" customFormat="1" ht="15">
      <c r="A8" s="24">
        <v>4</v>
      </c>
      <c r="B8" s="24" t="s">
        <v>311</v>
      </c>
      <c r="C8" s="51" t="s">
        <v>276</v>
      </c>
      <c r="D8" s="51" t="s">
        <v>277</v>
      </c>
      <c r="E8" s="51" t="s">
        <v>278</v>
      </c>
      <c r="F8" s="49">
        <v>37667</v>
      </c>
      <c r="G8" s="30" t="s">
        <v>45</v>
      </c>
      <c r="H8" s="24">
        <v>11</v>
      </c>
      <c r="I8" s="24" t="s">
        <v>313</v>
      </c>
      <c r="J8" s="36">
        <v>56</v>
      </c>
      <c r="K8" s="37">
        <f>(J8*100)/100</f>
        <v>56</v>
      </c>
      <c r="L8" s="38" t="s">
        <v>47</v>
      </c>
    </row>
    <row r="9" spans="1:12" s="39" customFormat="1" ht="15">
      <c r="A9" s="24">
        <v>5</v>
      </c>
      <c r="B9" s="24" t="s">
        <v>312</v>
      </c>
      <c r="C9" s="51" t="s">
        <v>191</v>
      </c>
      <c r="D9" s="51" t="s">
        <v>63</v>
      </c>
      <c r="E9" s="51" t="s">
        <v>151</v>
      </c>
      <c r="F9" s="49">
        <v>37925</v>
      </c>
      <c r="G9" s="30" t="s">
        <v>45</v>
      </c>
      <c r="H9" s="24">
        <v>11</v>
      </c>
      <c r="I9" s="24" t="s">
        <v>313</v>
      </c>
      <c r="J9" s="50">
        <v>58</v>
      </c>
      <c r="K9" s="37">
        <f>(J9*100)/100</f>
        <v>58</v>
      </c>
      <c r="L9" s="38" t="s">
        <v>47</v>
      </c>
    </row>
    <row r="10" spans="1:12" s="39" customFormat="1" ht="15">
      <c r="A10" s="24">
        <v>6</v>
      </c>
      <c r="B10" s="24" t="s">
        <v>193</v>
      </c>
      <c r="C10" s="48" t="s">
        <v>275</v>
      </c>
      <c r="D10" s="48" t="s">
        <v>200</v>
      </c>
      <c r="E10" s="48" t="s">
        <v>70</v>
      </c>
      <c r="F10" s="56">
        <v>37813</v>
      </c>
      <c r="G10" s="30" t="s">
        <v>45</v>
      </c>
      <c r="H10" s="24">
        <v>11</v>
      </c>
      <c r="I10" s="24" t="s">
        <v>313</v>
      </c>
      <c r="J10" s="36">
        <v>64</v>
      </c>
      <c r="K10" s="37">
        <f>(J10*100)/100</f>
        <v>64</v>
      </c>
      <c r="L10" s="38" t="s">
        <v>47</v>
      </c>
    </row>
    <row r="11" spans="1:12" s="39" customFormat="1" ht="15">
      <c r="A11" s="24">
        <v>7</v>
      </c>
      <c r="B11" s="24" t="s">
        <v>279</v>
      </c>
      <c r="C11" s="28" t="s">
        <v>185</v>
      </c>
      <c r="D11" s="24" t="s">
        <v>186</v>
      </c>
      <c r="E11" s="24" t="s">
        <v>169</v>
      </c>
      <c r="F11" s="35">
        <v>37839</v>
      </c>
      <c r="G11" s="30" t="s">
        <v>45</v>
      </c>
      <c r="H11" s="24">
        <v>11</v>
      </c>
      <c r="I11" s="24" t="s">
        <v>313</v>
      </c>
      <c r="J11" s="36">
        <v>65</v>
      </c>
      <c r="K11" s="37">
        <f>(J11*100)/100</f>
        <v>65</v>
      </c>
      <c r="L11" s="38" t="s">
        <v>47</v>
      </c>
    </row>
    <row r="12" spans="1:12" s="39" customFormat="1" ht="15">
      <c r="A12" s="24">
        <v>8</v>
      </c>
      <c r="B12" s="24" t="s">
        <v>197</v>
      </c>
      <c r="C12" s="28" t="s">
        <v>187</v>
      </c>
      <c r="D12" s="24" t="s">
        <v>53</v>
      </c>
      <c r="E12" s="24" t="s">
        <v>81</v>
      </c>
      <c r="F12" s="53">
        <v>37896</v>
      </c>
      <c r="G12" s="30" t="s">
        <v>45</v>
      </c>
      <c r="H12" s="24">
        <v>11</v>
      </c>
      <c r="I12" s="24" t="s">
        <v>313</v>
      </c>
      <c r="J12" s="36">
        <v>51</v>
      </c>
      <c r="K12" s="37">
        <v>51</v>
      </c>
      <c r="L12" s="38" t="s">
        <v>47</v>
      </c>
    </row>
    <row r="13" spans="3:7" ht="15">
      <c r="C13" s="82" t="s">
        <v>23</v>
      </c>
      <c r="D13" s="82"/>
      <c r="E13" s="82"/>
      <c r="F13" s="82"/>
      <c r="G13" s="82"/>
    </row>
    <row r="14" spans="3:7" ht="15">
      <c r="C14" s="82" t="s">
        <v>206</v>
      </c>
      <c r="D14" s="82"/>
      <c r="E14" s="82"/>
      <c r="F14" s="82"/>
      <c r="G14" s="82"/>
    </row>
    <row r="15" spans="3:7" ht="15">
      <c r="C15" s="82" t="s">
        <v>205</v>
      </c>
      <c r="D15" s="82"/>
      <c r="E15" s="82"/>
      <c r="F15" s="82"/>
      <c r="G15" s="82"/>
    </row>
    <row r="16" spans="1:7" ht="15">
      <c r="A16" t="s">
        <v>274</v>
      </c>
      <c r="C16" s="82" t="s">
        <v>204</v>
      </c>
      <c r="D16" s="82"/>
      <c r="E16" s="82"/>
      <c r="F16" s="82"/>
      <c r="G16" s="82"/>
    </row>
    <row r="17" spans="3:7" ht="15">
      <c r="C17" s="82" t="s">
        <v>23</v>
      </c>
      <c r="D17" s="82"/>
      <c r="E17" s="82"/>
      <c r="F17" s="82"/>
      <c r="G17" s="82"/>
    </row>
  </sheetData>
  <sheetProtection/>
  <autoFilter ref="A4:M4"/>
  <mergeCells count="8">
    <mergeCell ref="C16:G16"/>
    <mergeCell ref="C17:G17"/>
    <mergeCell ref="A1:L1"/>
    <mergeCell ref="B2:C2"/>
    <mergeCell ref="G2:J2"/>
    <mergeCell ref="C13:G13"/>
    <mergeCell ref="C14:G14"/>
    <mergeCell ref="C15:G15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80" zoomScaleNormal="80" zoomScaleSheetLayoutView="80" zoomScalePageLayoutView="0" workbookViewId="0" topLeftCell="A1">
      <selection activeCell="L5" sqref="L5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19.28125" style="0" customWidth="1"/>
    <col min="4" max="4" width="13.57421875" style="0" customWidth="1"/>
    <col min="5" max="5" width="16.140625" style="0" customWidth="1"/>
    <col min="6" max="6" width="15.140625" style="0" customWidth="1"/>
    <col min="7" max="7" width="31.7109375" style="0" customWidth="1"/>
    <col min="8" max="8" width="6.57421875" style="0" customWidth="1"/>
    <col min="9" max="9" width="11.421875" style="0" customWidth="1"/>
    <col min="10" max="10" width="8.57421875" style="0" customWidth="1"/>
    <col min="11" max="11" width="11.00390625" style="0" customWidth="1"/>
    <col min="12" max="12" width="16.140625" style="0" customWidth="1"/>
    <col min="13" max="13" width="0.13671875" style="0" customWidth="1"/>
  </cols>
  <sheetData>
    <row r="1" spans="1:15" ht="2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  <c r="N1" s="2"/>
      <c r="O1" s="2"/>
    </row>
    <row r="2" spans="1:15" ht="21">
      <c r="A2" s="3"/>
      <c r="B2" s="84" t="s">
        <v>24</v>
      </c>
      <c r="C2" s="84"/>
      <c r="G2" s="82" t="s">
        <v>34</v>
      </c>
      <c r="H2" s="82"/>
      <c r="I2" s="82"/>
      <c r="J2" s="82"/>
      <c r="K2" s="2"/>
      <c r="L2" s="2"/>
      <c r="M2" s="2"/>
      <c r="N2" s="87"/>
      <c r="O2" s="87"/>
    </row>
    <row r="3" spans="1:15" ht="18.75">
      <c r="A3" s="3"/>
      <c r="J3" s="2" t="s">
        <v>2</v>
      </c>
      <c r="K3" s="2"/>
      <c r="L3" s="2"/>
      <c r="M3" s="2"/>
      <c r="N3" s="29"/>
      <c r="O3" s="29"/>
    </row>
    <row r="4" spans="1:12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2" ht="15">
      <c r="A5" s="10">
        <v>2</v>
      </c>
      <c r="B5" s="10" t="s">
        <v>28</v>
      </c>
      <c r="C5" s="32" t="s">
        <v>29</v>
      </c>
      <c r="D5" s="32" t="s">
        <v>30</v>
      </c>
      <c r="E5" s="32" t="s">
        <v>31</v>
      </c>
      <c r="F5" s="26">
        <v>39534</v>
      </c>
      <c r="G5" s="31" t="s">
        <v>32</v>
      </c>
      <c r="H5" s="31">
        <v>5</v>
      </c>
      <c r="I5" s="10" t="s">
        <v>33</v>
      </c>
      <c r="J5" s="14">
        <v>60</v>
      </c>
      <c r="K5" s="15">
        <v>60</v>
      </c>
      <c r="L5" s="17" t="s">
        <v>35</v>
      </c>
    </row>
    <row r="6" spans="1:12" ht="15">
      <c r="A6" s="10">
        <v>7</v>
      </c>
      <c r="B6" s="10"/>
      <c r="C6" s="32"/>
      <c r="D6" s="32"/>
      <c r="E6" s="32"/>
      <c r="F6" s="33"/>
      <c r="G6" s="31"/>
      <c r="H6" s="22"/>
      <c r="I6" s="10"/>
      <c r="J6" s="14"/>
      <c r="K6" s="15"/>
      <c r="L6" s="17"/>
    </row>
    <row r="7" spans="1:12" ht="15">
      <c r="A7" s="10">
        <v>8</v>
      </c>
      <c r="B7" s="10"/>
      <c r="C7" s="32"/>
      <c r="D7" s="32"/>
      <c r="E7" s="32"/>
      <c r="F7" s="26"/>
      <c r="G7" s="31"/>
      <c r="H7" s="22"/>
      <c r="I7" s="10"/>
      <c r="J7" s="23"/>
      <c r="K7" s="15"/>
      <c r="L7" s="13"/>
    </row>
    <row r="8" spans="1:12" ht="15">
      <c r="A8" s="10">
        <v>4</v>
      </c>
      <c r="B8" s="10"/>
      <c r="C8" s="32"/>
      <c r="D8" s="32"/>
      <c r="E8" s="32"/>
      <c r="F8" s="26"/>
      <c r="G8" s="31"/>
      <c r="H8" s="22"/>
      <c r="I8" s="10"/>
      <c r="J8" s="14"/>
      <c r="K8" s="15"/>
      <c r="L8" s="17"/>
    </row>
    <row r="9" spans="1:12" ht="15">
      <c r="A9" s="10">
        <v>1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2" ht="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2" ht="15">
      <c r="A11" s="10">
        <v>6</v>
      </c>
      <c r="B11" s="10"/>
      <c r="C11" s="32"/>
      <c r="D11" s="32"/>
      <c r="E11" s="32"/>
      <c r="F11" s="26"/>
      <c r="G11" s="31"/>
      <c r="H11" s="22"/>
      <c r="I11" s="10"/>
      <c r="J11" s="14"/>
      <c r="K11" s="15"/>
      <c r="L11" s="17"/>
    </row>
    <row r="12" spans="1:12" ht="15">
      <c r="A12" s="10">
        <v>9</v>
      </c>
      <c r="B12" s="10"/>
      <c r="C12" s="13"/>
      <c r="D12" s="10"/>
      <c r="E12" s="10"/>
      <c r="F12" s="34"/>
      <c r="G12" s="31"/>
      <c r="H12" s="10"/>
      <c r="I12" s="10"/>
      <c r="J12" s="14"/>
      <c r="K12" s="15"/>
      <c r="L12" s="17"/>
    </row>
    <row r="13" spans="1:12" ht="15">
      <c r="A13" s="10">
        <v>5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5" spans="3:7" ht="15">
      <c r="C15" s="82" t="s">
        <v>21</v>
      </c>
      <c r="D15" s="82"/>
      <c r="E15" s="82"/>
      <c r="F15" s="82"/>
      <c r="G15" s="82"/>
    </row>
    <row r="16" spans="3:7" ht="15">
      <c r="C16" s="82" t="s">
        <v>22</v>
      </c>
      <c r="D16" s="82"/>
      <c r="E16" s="82"/>
      <c r="F16" s="82"/>
      <c r="G16" s="82"/>
    </row>
    <row r="17" spans="3:7" ht="15">
      <c r="C17" s="82" t="s">
        <v>23</v>
      </c>
      <c r="D17" s="82"/>
      <c r="E17" s="82"/>
      <c r="F17" s="82"/>
      <c r="G17" s="82"/>
    </row>
    <row r="18" spans="3:7" ht="15">
      <c r="C18" s="82" t="s">
        <v>23</v>
      </c>
      <c r="D18" s="82"/>
      <c r="E18" s="82"/>
      <c r="F18" s="82"/>
      <c r="G18" s="82"/>
    </row>
  </sheetData>
  <sheetProtection/>
  <autoFilter ref="A4:U4">
    <sortState ref="A5:U18">
      <sortCondition descending="1" sortBy="value" ref="K5:K18"/>
    </sortState>
  </autoFilter>
  <mergeCells count="8">
    <mergeCell ref="C17:G17"/>
    <mergeCell ref="C18:G18"/>
    <mergeCell ref="N2:O2"/>
    <mergeCell ref="C15:G15"/>
    <mergeCell ref="C16:G16"/>
    <mergeCell ref="A1:L1"/>
    <mergeCell ref="B2:C2"/>
    <mergeCell ref="G2:J2"/>
  </mergeCells>
  <printOptions/>
  <pageMargins left="0.7" right="0.7" top="0.75" bottom="0.75" header="0.3" footer="0.3"/>
  <pageSetup horizontalDpi="180" verticalDpi="180" orientation="landscape" paperSize="9" scale="75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zoomScalePageLayoutView="0" workbookViewId="0" topLeftCell="A1">
      <selection activeCell="G10" sqref="G10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19.28125" style="0" customWidth="1"/>
    <col min="4" max="4" width="13.57421875" style="0" customWidth="1"/>
    <col min="5" max="5" width="16.140625" style="0" customWidth="1"/>
    <col min="6" max="6" width="15.140625" style="0" customWidth="1"/>
    <col min="7" max="7" width="19.8515625" style="0" customWidth="1"/>
    <col min="8" max="8" width="6.57421875" style="0" customWidth="1"/>
    <col min="9" max="9" width="11.421875" style="0" customWidth="1"/>
    <col min="10" max="10" width="8.57421875" style="0" customWidth="1"/>
    <col min="11" max="11" width="11.00390625" style="0" customWidth="1"/>
    <col min="12" max="12" width="7.140625" style="0" customWidth="1"/>
    <col min="13" max="13" width="8.7109375" style="0" customWidth="1"/>
    <col min="14" max="14" width="6.140625" style="0" customWidth="1"/>
    <col min="15" max="15" width="6.57421875" style="0" customWidth="1"/>
    <col min="16" max="16" width="8.140625" style="0" customWidth="1"/>
    <col min="17" max="17" width="9.57421875" style="0" customWidth="1"/>
    <col min="18" max="18" width="16.140625" style="0" customWidth="1"/>
    <col min="19" max="19" width="0.13671875" style="0" customWidth="1"/>
  </cols>
  <sheetData>
    <row r="1" spans="1:21" ht="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  <c r="T1" s="2"/>
      <c r="U1" s="2"/>
    </row>
    <row r="2" spans="1:21" ht="21">
      <c r="A2" s="3"/>
      <c r="B2" s="84" t="s">
        <v>24</v>
      </c>
      <c r="C2" s="84"/>
      <c r="G2" s="82" t="s">
        <v>1</v>
      </c>
      <c r="H2" s="82"/>
      <c r="I2" s="82"/>
      <c r="J2" s="82"/>
      <c r="K2" s="2"/>
      <c r="L2" s="2"/>
      <c r="M2" s="2"/>
      <c r="N2" s="2"/>
      <c r="O2" s="2"/>
      <c r="P2" s="2"/>
      <c r="Q2" s="2"/>
      <c r="R2" s="2"/>
      <c r="S2" s="2"/>
      <c r="T2" s="87"/>
      <c r="U2" s="87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18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18" ht="1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18" ht="1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aca="true" t="shared" si="0" ref="K6:K14">(J6*100)/80</f>
        <v>0</v>
      </c>
      <c r="L6" s="16"/>
      <c r="M6" s="16"/>
      <c r="N6" s="16"/>
      <c r="O6" s="16"/>
      <c r="P6" s="16">
        <f aca="true" t="shared" si="1" ref="P6:P33">L6+M6+N6+O6</f>
        <v>0</v>
      </c>
      <c r="Q6" s="16">
        <f aca="true" t="shared" si="2" ref="Q6:Q33">J6+P6</f>
        <v>0</v>
      </c>
      <c r="R6" s="17"/>
    </row>
    <row r="7" spans="1:18" ht="1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18" ht="1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18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18" ht="1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18" ht="1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18" ht="1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18" ht="1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18" ht="1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18" ht="1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18" ht="1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aca="true" t="shared" si="3" ref="K16:K22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ht="1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ht="1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ht="1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ht="1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ht="1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ht="1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ht="1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ht="1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>(J24*100)/90</f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ht="1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ht="1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aca="true" t="shared" si="4" ref="K26:K33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ht="1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4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ht="1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4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ht="1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4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ht="1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4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ht="1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4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ht="1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4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ht="1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4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3:7" ht="15">
      <c r="C35" s="82" t="s">
        <v>21</v>
      </c>
      <c r="D35" s="82"/>
      <c r="E35" s="82"/>
      <c r="F35" s="82"/>
      <c r="G35" s="82"/>
    </row>
    <row r="36" spans="3:7" ht="15">
      <c r="C36" s="82" t="s">
        <v>22</v>
      </c>
      <c r="D36" s="82"/>
      <c r="E36" s="82"/>
      <c r="F36" s="82"/>
      <c r="G36" s="82"/>
    </row>
    <row r="37" spans="3:7" ht="15">
      <c r="C37" s="82" t="s">
        <v>23</v>
      </c>
      <c r="D37" s="82"/>
      <c r="E37" s="82"/>
      <c r="F37" s="82"/>
      <c r="G37" s="82"/>
    </row>
    <row r="38" spans="3:7" ht="15">
      <c r="C38" s="82" t="s">
        <v>23</v>
      </c>
      <c r="D38" s="82"/>
      <c r="E38" s="82"/>
      <c r="F38" s="82"/>
      <c r="G38" s="82"/>
    </row>
  </sheetData>
  <sheetProtection/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rintOptions/>
  <pageMargins left="0.7" right="0.7" top="0.75" bottom="0.75" header="0.3" footer="0.3"/>
  <pageSetup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2020-10-27T14:11:03Z</dcterms:modified>
  <cp:category/>
  <cp:version/>
  <cp:contentType/>
  <cp:contentStatus/>
</cp:coreProperties>
</file>