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5,6 класс " sheetId="12" r:id="rId1"/>
    <sheet name="7,8 класс" sheetId="1" r:id="rId2"/>
    <sheet name="9,10,11" sheetId="11" r:id="rId3"/>
    <sheet name="Общий" sheetId="8" r:id="rId4"/>
    <sheet name="Лист2" sheetId="2" r:id="rId5"/>
    <sheet name="Лист3" sheetId="3" r:id="rId6"/>
  </sheets>
  <definedNames>
    <definedName name="_xlnm._FilterDatabase" localSheetId="0" hidden="1">'5,6 класс '!$A$4:$M$4</definedName>
    <definedName name="_xlnm._FilterDatabase" localSheetId="1" hidden="1">'7,8 класс'!$A$4:$M$4</definedName>
    <definedName name="_xlnm._FilterDatabase" localSheetId="2" hidden="1">'9,10,11'!$A$4:$M$4</definedName>
    <definedName name="_xlnm.Print_Area" localSheetId="0">'5,6 класс '!$A$1:$L$24</definedName>
    <definedName name="_xlnm.Print_Area" localSheetId="1">'7,8 класс'!$A$1:$L$23</definedName>
    <definedName name="_xlnm.Print_Area" localSheetId="2">'9,10,11'!$A$1:$L$22</definedName>
    <definedName name="_xlnm.Print_Area" localSheetId="3">Общий!$A$1:$T$40</definedName>
  </definedNames>
  <calcPr calcId="152511"/>
</workbook>
</file>

<file path=xl/calcChain.xml><?xml version="1.0" encoding="utf-8"?>
<calcChain xmlns="http://schemas.openxmlformats.org/spreadsheetml/2006/main">
  <c r="K17" i="12" l="1"/>
  <c r="K16" i="12"/>
  <c r="K15" i="12"/>
  <c r="K14" i="12"/>
  <c r="K13" i="12"/>
  <c r="K12" i="12"/>
  <c r="K11" i="12"/>
  <c r="K10" i="12"/>
  <c r="K9" i="12"/>
  <c r="K8" i="12"/>
  <c r="K7" i="12"/>
  <c r="K6" i="12"/>
  <c r="K5" i="12"/>
  <c r="K6" i="11"/>
  <c r="K5" i="11"/>
  <c r="K7" i="11"/>
  <c r="K8" i="11"/>
  <c r="K15" i="11"/>
  <c r="K14" i="11"/>
  <c r="K13" i="11"/>
  <c r="K12" i="11"/>
  <c r="K11" i="11"/>
  <c r="K10" i="11"/>
  <c r="K9" i="11"/>
  <c r="K16" i="1"/>
  <c r="K15" i="1"/>
  <c r="K14" i="1"/>
  <c r="K13" i="1"/>
  <c r="K12" i="1"/>
  <c r="K10" i="1"/>
  <c r="K11" i="1"/>
  <c r="K9" i="1"/>
  <c r="K8" i="1"/>
  <c r="K7" i="1"/>
  <c r="K6" i="1"/>
  <c r="K5" i="1"/>
  <c r="P33" i="8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P27" i="8"/>
  <c r="Q27" i="8"/>
  <c r="K27" i="8"/>
  <c r="P26" i="8"/>
  <c r="Q26" i="8" s="1"/>
  <c r="K26" i="8"/>
  <c r="P25" i="8"/>
  <c r="Q25" i="8" s="1"/>
  <c r="K25" i="8"/>
  <c r="P24" i="8"/>
  <c r="Q24" i="8" s="1"/>
  <c r="K24" i="8"/>
  <c r="P23" i="8"/>
  <c r="Q23" i="8"/>
  <c r="K23" i="8"/>
  <c r="P22" i="8"/>
  <c r="Q22" i="8" s="1"/>
  <c r="K22" i="8"/>
  <c r="P21" i="8"/>
  <c r="Q21" i="8" s="1"/>
  <c r="K21" i="8"/>
  <c r="P20" i="8"/>
  <c r="Q20" i="8" s="1"/>
  <c r="K20" i="8"/>
  <c r="P19" i="8"/>
  <c r="Q19" i="8"/>
  <c r="K19" i="8"/>
  <c r="P18" i="8"/>
  <c r="Q18" i="8" s="1"/>
  <c r="K18" i="8"/>
  <c r="P17" i="8"/>
  <c r="Q17" i="8" s="1"/>
  <c r="K17" i="8"/>
  <c r="P16" i="8"/>
  <c r="Q16" i="8" s="1"/>
  <c r="K16" i="8"/>
  <c r="P15" i="8"/>
  <c r="Q15" i="8"/>
  <c r="K15" i="8"/>
  <c r="P14" i="8"/>
  <c r="Q14" i="8" s="1"/>
  <c r="K14" i="8"/>
  <c r="P13" i="8"/>
  <c r="Q13" i="8" s="1"/>
  <c r="K13" i="8"/>
  <c r="P12" i="8"/>
  <c r="Q12" i="8" s="1"/>
  <c r="K12" i="8"/>
  <c r="P11" i="8"/>
  <c r="Q11" i="8"/>
  <c r="K11" i="8"/>
  <c r="P10" i="8"/>
  <c r="Q10" i="8" s="1"/>
  <c r="K10" i="8"/>
  <c r="P9" i="8"/>
  <c r="Q9" i="8" s="1"/>
  <c r="K9" i="8"/>
  <c r="P8" i="8"/>
  <c r="Q8" i="8" s="1"/>
  <c r="K8" i="8"/>
  <c r="P7" i="8"/>
  <c r="Q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<sst xmlns="http://schemas.openxmlformats.org/spreadsheetml/2006/main" count="330" uniqueCount="136">
  <si>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</si>
  <si>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</si>
  <si>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</si>
  <si>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</si>
  <si>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</si>
  <si>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</si>
  <si>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</si>
  <si>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</si>
  <si>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</si>
  <si>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</si>
  <si>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</si>
  <si>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</si>
  <si>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</si>
  <si>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</si>
  <si>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</si>
  <si>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</si>
  <si>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</si>
  <si>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</si>
  <si>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</si>
  <si>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</si>
  <si>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</si>
  <si>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</si>
  <si>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</si>
  <si>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</si>
  <si>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</si>
  <si>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Биология</t>
  </si>
  <si>
    <t>максимальное количество баллов 62</t>
  </si>
  <si>
    <t xml:space="preserve">Кузьмук </t>
  </si>
  <si>
    <t>Ростислав</t>
  </si>
  <si>
    <t>Андреевич</t>
  </si>
  <si>
    <t>МБОУ "Агинская СОШ№1"</t>
  </si>
  <si>
    <t>7б</t>
  </si>
  <si>
    <t xml:space="preserve">Бехлер </t>
  </si>
  <si>
    <t>7а</t>
  </si>
  <si>
    <t xml:space="preserve">Новикова </t>
  </si>
  <si>
    <t>Карина</t>
  </si>
  <si>
    <t>Владимировна</t>
  </si>
  <si>
    <t>Волосович</t>
  </si>
  <si>
    <t>Александр</t>
  </si>
  <si>
    <t>Вячеславович</t>
  </si>
  <si>
    <t>Сергеевич</t>
  </si>
  <si>
    <t xml:space="preserve">Егоров </t>
  </si>
  <si>
    <t>Дмитрий</t>
  </si>
  <si>
    <t>Дмитриевич</t>
  </si>
  <si>
    <t>8б</t>
  </si>
  <si>
    <t>Петрова</t>
  </si>
  <si>
    <t>Яна</t>
  </si>
  <si>
    <t>Сергеевна</t>
  </si>
  <si>
    <t>8а</t>
  </si>
  <si>
    <t>Идт</t>
  </si>
  <si>
    <t>Ульяна</t>
  </si>
  <si>
    <t>Дмитриевна</t>
  </si>
  <si>
    <t>Чудакова</t>
  </si>
  <si>
    <t>Анна</t>
  </si>
  <si>
    <t>Вячеславовна</t>
  </si>
  <si>
    <t>Кирова</t>
  </si>
  <si>
    <t>Андреевна</t>
  </si>
  <si>
    <t>Елизавета</t>
  </si>
  <si>
    <t>Бардюков</t>
  </si>
  <si>
    <t>Павлович</t>
  </si>
  <si>
    <t>Кирилл</t>
  </si>
  <si>
    <t>Девальд</t>
  </si>
  <si>
    <t>Надежда</t>
  </si>
  <si>
    <t>Валерьевна</t>
  </si>
  <si>
    <t>Жукова</t>
  </si>
  <si>
    <t>Ольга</t>
  </si>
  <si>
    <t>Динисовна</t>
  </si>
  <si>
    <t>Члены жюри: Ивашкина Е.А.</t>
  </si>
  <si>
    <t xml:space="preserve">                         Ивашкин С.В.</t>
  </si>
  <si>
    <t xml:space="preserve">Председатель жюри: Лоснякова Л.И.  </t>
  </si>
  <si>
    <t>победитель</t>
  </si>
  <si>
    <t>призёр</t>
  </si>
  <si>
    <t>участник</t>
  </si>
  <si>
    <t xml:space="preserve">Лоснякова Л.И.  </t>
  </si>
  <si>
    <t xml:space="preserve">максимальное количество баллов:9 класс- 82, 10,11 класс -103 </t>
  </si>
  <si>
    <t>Слезина</t>
  </si>
  <si>
    <t>Ксения</t>
  </si>
  <si>
    <t>10б</t>
  </si>
  <si>
    <t>Баланина</t>
  </si>
  <si>
    <t>Маргарита</t>
  </si>
  <si>
    <t xml:space="preserve">Идт </t>
  </si>
  <si>
    <t>Виктория</t>
  </si>
  <si>
    <t>10а</t>
  </si>
  <si>
    <t>Перелыгин</t>
  </si>
  <si>
    <t>Александрович</t>
  </si>
  <si>
    <t>Ефанов</t>
  </si>
  <si>
    <t>Беляева</t>
  </si>
  <si>
    <t>Анастасия</t>
  </si>
  <si>
    <t>Григорьевна</t>
  </si>
  <si>
    <t>Алина</t>
  </si>
  <si>
    <t>Максимовна</t>
  </si>
  <si>
    <t>Тарасенко</t>
  </si>
  <si>
    <t>Викторовна</t>
  </si>
  <si>
    <t>9б</t>
  </si>
  <si>
    <t>Потапова</t>
  </si>
  <si>
    <t>Полина</t>
  </si>
  <si>
    <t>Александровна</t>
  </si>
  <si>
    <t>9а</t>
  </si>
  <si>
    <t>Сыроежко</t>
  </si>
  <si>
    <t>Наталья</t>
  </si>
  <si>
    <t>Юрьевна</t>
  </si>
  <si>
    <t>Юлия</t>
  </si>
  <si>
    <t>Денисовна</t>
  </si>
  <si>
    <t>максимальное количество баллов 22</t>
  </si>
  <si>
    <t>Андрей</t>
  </si>
  <si>
    <t>5а</t>
  </si>
  <si>
    <t>Кириченко</t>
  </si>
  <si>
    <t>Алексей</t>
  </si>
  <si>
    <t>Князева</t>
  </si>
  <si>
    <t>Константиновна</t>
  </si>
  <si>
    <t>5б</t>
  </si>
  <si>
    <t>Богатырёв</t>
  </si>
  <si>
    <t>Максим</t>
  </si>
  <si>
    <t>Евгеньевич</t>
  </si>
  <si>
    <t>Белолипецкий</t>
  </si>
  <si>
    <t>Ивакин</t>
  </si>
  <si>
    <t>Ярослав</t>
  </si>
  <si>
    <t>Анатольевич</t>
  </si>
  <si>
    <t>Шпилькова</t>
  </si>
  <si>
    <t>6б</t>
  </si>
  <si>
    <t>Повловский</t>
  </si>
  <si>
    <t>Алексеевич</t>
  </si>
  <si>
    <t>6а</t>
  </si>
  <si>
    <t>Цветкова</t>
  </si>
  <si>
    <t>Мария</t>
  </si>
  <si>
    <t>Тоцкий</t>
  </si>
  <si>
    <t>Иван</t>
  </si>
  <si>
    <t>Иванович</t>
  </si>
  <si>
    <t>Иванов</t>
  </si>
  <si>
    <t>Никита</t>
  </si>
  <si>
    <t>Владимирович</t>
  </si>
  <si>
    <t>Матвеева</t>
  </si>
  <si>
    <t>Чорненький</t>
  </si>
  <si>
    <t>Сергей</t>
  </si>
  <si>
    <t>Николаевич</t>
  </si>
  <si>
    <t xml:space="preserve">Протокол проведения школьного этапа всероссийской олимпиады школьников 2018-2019 уч.год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</si>
</sst>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49" fontId="13" fillId="3" borderId="2" xfId="0" applyNumberFormat="1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Border="1" applyAlignment="1"/>
    <xf numFmtId="1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80" zoomScaleNormal="80" zoomScaleSheetLayoutView="80" workbookViewId="0">
      <selection activeCell="I21" sqref="I21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3.28515625" style="32" customWidth="1"/>
    <col min="4" max="4" width="10.5703125" style="32" customWidth="1"/>
    <col min="5" max="5" width="14.8554687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1"/>
    </row>
    <row r="2" spans="1:13" ht="20.25" x14ac:dyDescent="0.3">
      <c r="A2" s="33"/>
      <c r="B2" s="52" t="s">
        <v>25</v>
      </c>
      <c r="C2" s="52"/>
      <c r="G2" s="53" t="s">
        <v>103</v>
      </c>
      <c r="H2" s="53"/>
      <c r="I2" s="53"/>
      <c r="J2" s="53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51" t="s">
        <v>27</v>
      </c>
      <c r="D5" s="50" t="s">
        <v>104</v>
      </c>
      <c r="E5" s="50" t="s">
        <v>29</v>
      </c>
      <c r="F5" s="40">
        <v>39296</v>
      </c>
      <c r="G5" s="29" t="s">
        <v>30</v>
      </c>
      <c r="H5" s="21" t="s">
        <v>105</v>
      </c>
      <c r="I5" s="50" t="s">
        <v>70</v>
      </c>
      <c r="J5" s="41">
        <v>18</v>
      </c>
      <c r="K5" s="42">
        <f t="shared" ref="K5:K15" si="0">(J5*100)/22</f>
        <v>81.818181818181813</v>
      </c>
      <c r="L5" s="43" t="s">
        <v>73</v>
      </c>
    </row>
    <row r="6" spans="1:13" x14ac:dyDescent="0.25">
      <c r="A6" s="21">
        <v>2</v>
      </c>
      <c r="B6" s="21"/>
      <c r="C6" s="51" t="s">
        <v>106</v>
      </c>
      <c r="D6" s="50" t="s">
        <v>107</v>
      </c>
      <c r="E6" s="50" t="s">
        <v>43</v>
      </c>
      <c r="F6" s="44">
        <v>39144</v>
      </c>
      <c r="G6" s="29" t="s">
        <v>30</v>
      </c>
      <c r="H6" s="21" t="s">
        <v>105</v>
      </c>
      <c r="I6" s="50" t="s">
        <v>71</v>
      </c>
      <c r="J6" s="41">
        <v>16</v>
      </c>
      <c r="K6" s="42">
        <f t="shared" si="0"/>
        <v>72.727272727272734</v>
      </c>
      <c r="L6" s="45" t="s">
        <v>73</v>
      </c>
    </row>
    <row r="7" spans="1:13" ht="16.5" customHeight="1" x14ac:dyDescent="0.25">
      <c r="A7" s="21">
        <v>3</v>
      </c>
      <c r="B7" s="21"/>
      <c r="C7" s="30" t="s">
        <v>108</v>
      </c>
      <c r="D7" s="30" t="s">
        <v>87</v>
      </c>
      <c r="E7" s="30" t="s">
        <v>109</v>
      </c>
      <c r="F7" s="40">
        <v>39208</v>
      </c>
      <c r="G7" s="29" t="s">
        <v>30</v>
      </c>
      <c r="H7" s="30" t="s">
        <v>110</v>
      </c>
      <c r="I7" s="21" t="s">
        <v>72</v>
      </c>
      <c r="J7" s="41">
        <v>13</v>
      </c>
      <c r="K7" s="42">
        <f t="shared" si="0"/>
        <v>59.090909090909093</v>
      </c>
      <c r="L7" s="46" t="s">
        <v>73</v>
      </c>
    </row>
    <row r="8" spans="1:13" ht="15.75" customHeight="1" x14ac:dyDescent="0.25">
      <c r="A8" s="21">
        <v>4</v>
      </c>
      <c r="B8" s="21"/>
      <c r="C8" s="30" t="s">
        <v>111</v>
      </c>
      <c r="D8" s="30" t="s">
        <v>112</v>
      </c>
      <c r="E8" s="30" t="s">
        <v>113</v>
      </c>
      <c r="F8" s="40">
        <v>39323</v>
      </c>
      <c r="G8" s="29" t="s">
        <v>30</v>
      </c>
      <c r="H8" s="29" t="s">
        <v>110</v>
      </c>
      <c r="I8" s="21" t="s">
        <v>72</v>
      </c>
      <c r="J8" s="41">
        <v>11</v>
      </c>
      <c r="K8" s="42">
        <f t="shared" si="0"/>
        <v>50</v>
      </c>
      <c r="L8" s="43" t="s">
        <v>73</v>
      </c>
    </row>
    <row r="9" spans="1:13" ht="16.5" customHeight="1" x14ac:dyDescent="0.25">
      <c r="A9" s="21">
        <v>5</v>
      </c>
      <c r="B9" s="21"/>
      <c r="C9" s="30" t="s">
        <v>114</v>
      </c>
      <c r="D9" s="30" t="s">
        <v>42</v>
      </c>
      <c r="E9" s="30" t="s">
        <v>84</v>
      </c>
      <c r="F9" s="40">
        <v>38024</v>
      </c>
      <c r="G9" s="29" t="s">
        <v>30</v>
      </c>
      <c r="H9" s="29" t="s">
        <v>105</v>
      </c>
      <c r="I9" s="21" t="s">
        <v>72</v>
      </c>
      <c r="J9" s="47">
        <v>11</v>
      </c>
      <c r="K9" s="42">
        <f t="shared" si="0"/>
        <v>50</v>
      </c>
      <c r="L9" s="30" t="s">
        <v>73</v>
      </c>
    </row>
    <row r="10" spans="1:13" x14ac:dyDescent="0.25">
      <c r="A10" s="21">
        <v>6</v>
      </c>
      <c r="B10" s="21"/>
      <c r="C10" s="30" t="s">
        <v>115</v>
      </c>
      <c r="D10" s="30" t="s">
        <v>116</v>
      </c>
      <c r="E10" s="30" t="s">
        <v>117</v>
      </c>
      <c r="F10" s="40">
        <v>39427</v>
      </c>
      <c r="G10" s="29" t="s">
        <v>30</v>
      </c>
      <c r="H10" s="29" t="s">
        <v>110</v>
      </c>
      <c r="I10" s="21" t="s">
        <v>72</v>
      </c>
      <c r="J10" s="47">
        <v>7</v>
      </c>
      <c r="K10" s="42">
        <f t="shared" si="0"/>
        <v>31.818181818181817</v>
      </c>
      <c r="L10" s="30" t="s">
        <v>73</v>
      </c>
    </row>
    <row r="11" spans="1:13" x14ac:dyDescent="0.25">
      <c r="A11" s="21">
        <v>7</v>
      </c>
      <c r="B11" s="21"/>
      <c r="C11" s="51" t="s">
        <v>118</v>
      </c>
      <c r="D11" s="51" t="s">
        <v>65</v>
      </c>
      <c r="E11" s="51" t="s">
        <v>51</v>
      </c>
      <c r="F11" s="40">
        <v>38933</v>
      </c>
      <c r="G11" s="29" t="s">
        <v>30</v>
      </c>
      <c r="H11" s="29" t="s">
        <v>119</v>
      </c>
      <c r="I11" s="50" t="s">
        <v>70</v>
      </c>
      <c r="J11" s="47">
        <v>19</v>
      </c>
      <c r="K11" s="42">
        <f t="shared" si="0"/>
        <v>86.36363636363636</v>
      </c>
      <c r="L11" s="30" t="s">
        <v>73</v>
      </c>
    </row>
    <row r="12" spans="1:13" x14ac:dyDescent="0.25">
      <c r="A12" s="21">
        <v>8</v>
      </c>
      <c r="B12" s="21"/>
      <c r="C12" s="51" t="s">
        <v>120</v>
      </c>
      <c r="D12" s="51" t="s">
        <v>60</v>
      </c>
      <c r="E12" s="51" t="s">
        <v>121</v>
      </c>
      <c r="F12" s="40">
        <v>39003</v>
      </c>
      <c r="G12" s="29" t="s">
        <v>30</v>
      </c>
      <c r="H12" s="29" t="s">
        <v>122</v>
      </c>
      <c r="I12" s="50" t="s">
        <v>71</v>
      </c>
      <c r="J12" s="47">
        <v>17</v>
      </c>
      <c r="K12" s="42">
        <f t="shared" si="0"/>
        <v>77.272727272727266</v>
      </c>
      <c r="L12" s="30" t="s">
        <v>73</v>
      </c>
    </row>
    <row r="13" spans="1:13" x14ac:dyDescent="0.25">
      <c r="A13" s="21">
        <v>9</v>
      </c>
      <c r="B13" s="21"/>
      <c r="C13" s="30" t="s">
        <v>123</v>
      </c>
      <c r="D13" s="30" t="s">
        <v>124</v>
      </c>
      <c r="E13" s="30" t="s">
        <v>54</v>
      </c>
      <c r="F13" s="40">
        <v>39074</v>
      </c>
      <c r="G13" s="29" t="s">
        <v>30</v>
      </c>
      <c r="H13" s="29" t="s">
        <v>119</v>
      </c>
      <c r="I13" s="21" t="s">
        <v>72</v>
      </c>
      <c r="J13" s="47">
        <v>13</v>
      </c>
      <c r="K13" s="42">
        <f t="shared" si="0"/>
        <v>59.090909090909093</v>
      </c>
      <c r="L13" s="30" t="s">
        <v>73</v>
      </c>
    </row>
    <row r="14" spans="1:13" x14ac:dyDescent="0.25">
      <c r="A14" s="21">
        <v>10</v>
      </c>
      <c r="B14" s="21"/>
      <c r="C14" s="30" t="s">
        <v>125</v>
      </c>
      <c r="D14" s="30" t="s">
        <v>126</v>
      </c>
      <c r="E14" s="30" t="s">
        <v>127</v>
      </c>
      <c r="F14" s="40">
        <v>38734</v>
      </c>
      <c r="G14" s="29" t="s">
        <v>30</v>
      </c>
      <c r="H14" s="29" t="s">
        <v>122</v>
      </c>
      <c r="I14" s="21" t="s">
        <v>72</v>
      </c>
      <c r="J14" s="47">
        <v>13</v>
      </c>
      <c r="K14" s="42">
        <f t="shared" si="0"/>
        <v>59.090909090909093</v>
      </c>
      <c r="L14" s="30" t="s">
        <v>73</v>
      </c>
    </row>
    <row r="15" spans="1:13" x14ac:dyDescent="0.25">
      <c r="A15" s="21">
        <v>11</v>
      </c>
      <c r="B15" s="21"/>
      <c r="C15" s="48" t="s">
        <v>128</v>
      </c>
      <c r="D15" s="48" t="s">
        <v>129</v>
      </c>
      <c r="E15" s="48" t="s">
        <v>130</v>
      </c>
      <c r="F15" s="40">
        <v>38929</v>
      </c>
      <c r="G15" s="29" t="s">
        <v>30</v>
      </c>
      <c r="H15" s="48" t="s">
        <v>122</v>
      </c>
      <c r="I15" s="21" t="s">
        <v>72</v>
      </c>
      <c r="J15" s="41">
        <v>11</v>
      </c>
      <c r="K15" s="42">
        <f t="shared" si="0"/>
        <v>50</v>
      </c>
      <c r="L15" s="46" t="s">
        <v>73</v>
      </c>
    </row>
    <row r="16" spans="1:13" x14ac:dyDescent="0.25">
      <c r="A16" s="21">
        <v>12</v>
      </c>
      <c r="B16" s="21"/>
      <c r="C16" s="48" t="s">
        <v>131</v>
      </c>
      <c r="D16" s="48" t="s">
        <v>79</v>
      </c>
      <c r="E16" s="48" t="s">
        <v>51</v>
      </c>
      <c r="F16" s="40">
        <v>38770</v>
      </c>
      <c r="G16" s="29" t="s">
        <v>30</v>
      </c>
      <c r="H16" s="48" t="s">
        <v>122</v>
      </c>
      <c r="I16" s="21" t="s">
        <v>72</v>
      </c>
      <c r="J16" s="41">
        <v>11</v>
      </c>
      <c r="K16" s="42">
        <f>(J15*100)/22</f>
        <v>50</v>
      </c>
      <c r="L16" s="46" t="s">
        <v>73</v>
      </c>
    </row>
    <row r="17" spans="1:12" x14ac:dyDescent="0.25">
      <c r="A17" s="21">
        <v>13</v>
      </c>
      <c r="B17" s="21"/>
      <c r="C17" s="48" t="s">
        <v>132</v>
      </c>
      <c r="D17" s="48" t="s">
        <v>133</v>
      </c>
      <c r="E17" s="48" t="s">
        <v>134</v>
      </c>
      <c r="F17" s="40">
        <v>38967</v>
      </c>
      <c r="G17" s="29" t="s">
        <v>30</v>
      </c>
      <c r="H17" s="48" t="s">
        <v>119</v>
      </c>
      <c r="I17" s="21" t="s">
        <v>72</v>
      </c>
      <c r="J17" s="41">
        <v>7</v>
      </c>
      <c r="K17" s="42">
        <f>(J17*100)/22</f>
        <v>31.818181818181817</v>
      </c>
      <c r="L17" s="46" t="s">
        <v>73</v>
      </c>
    </row>
    <row r="18" spans="1:12" ht="13.9" x14ac:dyDescent="0.25">
      <c r="C18" s="54"/>
      <c r="D18" s="54"/>
      <c r="E18" s="54"/>
      <c r="F18" s="54"/>
      <c r="G18" s="54"/>
    </row>
    <row r="19" spans="1:12" x14ac:dyDescent="0.25">
      <c r="C19" s="55" t="s">
        <v>69</v>
      </c>
      <c r="D19" s="55"/>
      <c r="E19" s="55"/>
      <c r="F19" s="55"/>
      <c r="G19" s="55"/>
    </row>
    <row r="20" spans="1:12" x14ac:dyDescent="0.25">
      <c r="C20" s="56" t="s">
        <v>67</v>
      </c>
      <c r="D20" s="56"/>
      <c r="E20" s="56"/>
      <c r="F20" s="56"/>
      <c r="G20" s="56"/>
    </row>
    <row r="21" spans="1:12" x14ac:dyDescent="0.25">
      <c r="C21" s="56" t="s">
        <v>68</v>
      </c>
      <c r="D21" s="56"/>
      <c r="E21" s="56"/>
      <c r="F21" s="56"/>
      <c r="G21" s="56"/>
    </row>
    <row r="22" spans="1:12" ht="13.9" x14ac:dyDescent="0.25">
      <c r="C22" s="53"/>
      <c r="D22" s="53"/>
      <c r="E22" s="53"/>
      <c r="F22" s="53"/>
      <c r="G22" s="53"/>
    </row>
  </sheetData>
  <autoFilter ref="A4:M4"/>
  <mergeCells count="8">
    <mergeCell ref="A1:L1"/>
    <mergeCell ref="B2:C2"/>
    <mergeCell ref="G2:J2"/>
    <mergeCell ref="C22:G22"/>
    <mergeCell ref="C18:G18"/>
    <mergeCell ref="C19:G19"/>
    <mergeCell ref="C20:G20"/>
    <mergeCell ref="C21:G21"/>
  </mergeCells>
  <phoneticPr fontId="10" type="noConversion"/>
  <pageMargins left="0.7" right="0.7" top="0.75" bottom="0.75" header="0.3" footer="0.3"/>
  <pageSetup paperSize="9" scale="76" orientation="landscape" verticalDpi="180" r:id="rId1"/>
  <headerFooter alignWithMargins="0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Normal="80" zoomScaleSheetLayoutView="100" workbookViewId="0">
      <selection activeCell="C20" sqref="C20:G20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2.42578125" style="32" bestFit="1" customWidth="1"/>
    <col min="4" max="4" width="10.140625" style="32" customWidth="1"/>
    <col min="5" max="5" width="13.7109375" style="32" bestFit="1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1"/>
    </row>
    <row r="2" spans="1:13" ht="20.25" x14ac:dyDescent="0.3">
      <c r="A2" s="33"/>
      <c r="B2" s="52" t="s">
        <v>25</v>
      </c>
      <c r="C2" s="52"/>
      <c r="G2" s="53" t="s">
        <v>26</v>
      </c>
      <c r="H2" s="53"/>
      <c r="I2" s="53"/>
      <c r="J2" s="53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51" t="s">
        <v>27</v>
      </c>
      <c r="D5" s="50" t="s">
        <v>28</v>
      </c>
      <c r="E5" s="50" t="s">
        <v>29</v>
      </c>
      <c r="F5" s="40">
        <v>38657</v>
      </c>
      <c r="G5" s="29" t="s">
        <v>30</v>
      </c>
      <c r="H5" s="21" t="s">
        <v>31</v>
      </c>
      <c r="I5" s="50" t="s">
        <v>70</v>
      </c>
      <c r="J5" s="41">
        <v>35.6</v>
      </c>
      <c r="K5" s="42">
        <f t="shared" ref="K5:K16" si="0">(J5*100)/62</f>
        <v>57.41935483870968</v>
      </c>
      <c r="L5" s="43" t="s">
        <v>73</v>
      </c>
    </row>
    <row r="6" spans="1:13" x14ac:dyDescent="0.25">
      <c r="A6" s="21">
        <v>2</v>
      </c>
      <c r="B6" s="21"/>
      <c r="C6" s="30" t="s">
        <v>32</v>
      </c>
      <c r="D6" s="21" t="s">
        <v>38</v>
      </c>
      <c r="E6" s="21" t="s">
        <v>40</v>
      </c>
      <c r="F6" s="44">
        <v>38464</v>
      </c>
      <c r="G6" s="29" t="s">
        <v>30</v>
      </c>
      <c r="H6" s="21" t="s">
        <v>33</v>
      </c>
      <c r="I6" s="21" t="s">
        <v>72</v>
      </c>
      <c r="J6" s="41">
        <v>34.799999999999997</v>
      </c>
      <c r="K6" s="42">
        <f t="shared" si="0"/>
        <v>56.129032258064505</v>
      </c>
      <c r="L6" s="45" t="s">
        <v>73</v>
      </c>
    </row>
    <row r="7" spans="1:13" ht="16.5" customHeight="1" x14ac:dyDescent="0.25">
      <c r="A7" s="21">
        <v>3</v>
      </c>
      <c r="B7" s="21"/>
      <c r="C7" s="30" t="s">
        <v>34</v>
      </c>
      <c r="D7" s="30" t="s">
        <v>35</v>
      </c>
      <c r="E7" s="30" t="s">
        <v>36</v>
      </c>
      <c r="F7" s="40">
        <v>38537</v>
      </c>
      <c r="G7" s="29" t="s">
        <v>30</v>
      </c>
      <c r="H7" s="30" t="s">
        <v>33</v>
      </c>
      <c r="I7" s="21" t="s">
        <v>72</v>
      </c>
      <c r="J7" s="41">
        <v>33.6</v>
      </c>
      <c r="K7" s="42">
        <f t="shared" si="0"/>
        <v>54.193548387096776</v>
      </c>
      <c r="L7" s="46" t="s">
        <v>73</v>
      </c>
    </row>
    <row r="8" spans="1:13" ht="15.75" customHeight="1" x14ac:dyDescent="0.25">
      <c r="A8" s="21">
        <v>4</v>
      </c>
      <c r="B8" s="21"/>
      <c r="C8" s="30" t="s">
        <v>37</v>
      </c>
      <c r="D8" s="30" t="s">
        <v>38</v>
      </c>
      <c r="E8" s="30" t="s">
        <v>39</v>
      </c>
      <c r="F8" s="40">
        <v>38523</v>
      </c>
      <c r="G8" s="29" t="s">
        <v>30</v>
      </c>
      <c r="H8" s="29" t="s">
        <v>33</v>
      </c>
      <c r="I8" s="21" t="s">
        <v>72</v>
      </c>
      <c r="J8" s="41">
        <v>25</v>
      </c>
      <c r="K8" s="42">
        <f t="shared" si="0"/>
        <v>40.322580645161288</v>
      </c>
      <c r="L8" s="43" t="s">
        <v>73</v>
      </c>
    </row>
    <row r="9" spans="1:13" x14ac:dyDescent="0.25">
      <c r="A9" s="21">
        <v>5</v>
      </c>
      <c r="B9" s="21"/>
      <c r="C9" s="51" t="s">
        <v>41</v>
      </c>
      <c r="D9" s="51" t="s">
        <v>42</v>
      </c>
      <c r="E9" s="51" t="s">
        <v>43</v>
      </c>
      <c r="F9" s="40">
        <v>38024</v>
      </c>
      <c r="G9" s="29" t="s">
        <v>30</v>
      </c>
      <c r="H9" s="29" t="s">
        <v>44</v>
      </c>
      <c r="I9" s="50" t="s">
        <v>70</v>
      </c>
      <c r="J9" s="47">
        <v>43</v>
      </c>
      <c r="K9" s="42">
        <f t="shared" si="0"/>
        <v>69.354838709677423</v>
      </c>
      <c r="L9" s="30" t="s">
        <v>73</v>
      </c>
    </row>
    <row r="10" spans="1:13" x14ac:dyDescent="0.25">
      <c r="A10" s="21">
        <v>6</v>
      </c>
      <c r="B10" s="21"/>
      <c r="C10" s="51" t="s">
        <v>45</v>
      </c>
      <c r="D10" s="51" t="s">
        <v>46</v>
      </c>
      <c r="E10" s="51" t="s">
        <v>47</v>
      </c>
      <c r="F10" s="40">
        <v>38271</v>
      </c>
      <c r="G10" s="29" t="s">
        <v>30</v>
      </c>
      <c r="H10" s="29" t="s">
        <v>48</v>
      </c>
      <c r="I10" s="50" t="s">
        <v>71</v>
      </c>
      <c r="J10" s="47">
        <v>40.799999999999997</v>
      </c>
      <c r="K10" s="42">
        <f t="shared" si="0"/>
        <v>65.806451612903217</v>
      </c>
      <c r="L10" s="30" t="s">
        <v>73</v>
      </c>
    </row>
    <row r="11" spans="1:13" x14ac:dyDescent="0.25">
      <c r="A11" s="21">
        <v>7</v>
      </c>
      <c r="B11" s="21"/>
      <c r="C11" s="30" t="s">
        <v>49</v>
      </c>
      <c r="D11" s="30" t="s">
        <v>50</v>
      </c>
      <c r="E11" s="30" t="s">
        <v>51</v>
      </c>
      <c r="F11" s="40">
        <v>38251</v>
      </c>
      <c r="G11" s="29" t="s">
        <v>30</v>
      </c>
      <c r="H11" s="29" t="s">
        <v>48</v>
      </c>
      <c r="I11" s="21" t="s">
        <v>72</v>
      </c>
      <c r="J11" s="47">
        <v>35</v>
      </c>
      <c r="K11" s="42">
        <f t="shared" si="0"/>
        <v>56.451612903225808</v>
      </c>
      <c r="L11" s="30" t="s">
        <v>73</v>
      </c>
    </row>
    <row r="12" spans="1:13" x14ac:dyDescent="0.25">
      <c r="A12" s="21">
        <v>8</v>
      </c>
      <c r="B12" s="21"/>
      <c r="C12" s="30" t="s">
        <v>52</v>
      </c>
      <c r="D12" s="30" t="s">
        <v>53</v>
      </c>
      <c r="E12" s="30" t="s">
        <v>54</v>
      </c>
      <c r="F12" s="40">
        <v>38375</v>
      </c>
      <c r="G12" s="29" t="s">
        <v>30</v>
      </c>
      <c r="H12" s="29" t="s">
        <v>44</v>
      </c>
      <c r="I12" s="21" t="s">
        <v>72</v>
      </c>
      <c r="J12" s="47">
        <v>34</v>
      </c>
      <c r="K12" s="42">
        <f t="shared" si="0"/>
        <v>54.838709677419352</v>
      </c>
      <c r="L12" s="30" t="s">
        <v>73</v>
      </c>
    </row>
    <row r="13" spans="1:13" x14ac:dyDescent="0.25">
      <c r="A13" s="21">
        <v>9</v>
      </c>
      <c r="B13" s="21"/>
      <c r="C13" s="30" t="s">
        <v>55</v>
      </c>
      <c r="D13" s="30" t="s">
        <v>57</v>
      </c>
      <c r="E13" s="30" t="s">
        <v>56</v>
      </c>
      <c r="F13" s="40">
        <v>38267</v>
      </c>
      <c r="G13" s="29" t="s">
        <v>30</v>
      </c>
      <c r="H13" s="29" t="s">
        <v>44</v>
      </c>
      <c r="I13" s="21" t="s">
        <v>72</v>
      </c>
      <c r="J13" s="47">
        <v>33.6</v>
      </c>
      <c r="K13" s="42">
        <f t="shared" si="0"/>
        <v>54.193548387096776</v>
      </c>
      <c r="L13" s="30" t="s">
        <v>73</v>
      </c>
    </row>
    <row r="14" spans="1:13" x14ac:dyDescent="0.25">
      <c r="A14" s="21">
        <v>10</v>
      </c>
      <c r="B14" s="21"/>
      <c r="C14" s="30" t="s">
        <v>58</v>
      </c>
      <c r="D14" s="30" t="s">
        <v>60</v>
      </c>
      <c r="E14" s="30" t="s">
        <v>59</v>
      </c>
      <c r="F14" s="40">
        <v>38025</v>
      </c>
      <c r="G14" s="29" t="s">
        <v>30</v>
      </c>
      <c r="H14" s="29" t="s">
        <v>48</v>
      </c>
      <c r="I14" s="21" t="s">
        <v>72</v>
      </c>
      <c r="J14" s="47">
        <v>28.8</v>
      </c>
      <c r="K14" s="42">
        <f t="shared" si="0"/>
        <v>46.451612903225808</v>
      </c>
      <c r="L14" s="30" t="s">
        <v>73</v>
      </c>
    </row>
    <row r="15" spans="1:13" x14ac:dyDescent="0.25">
      <c r="A15" s="21">
        <v>11</v>
      </c>
      <c r="B15" s="21"/>
      <c r="C15" s="48" t="s">
        <v>61</v>
      </c>
      <c r="D15" s="48" t="s">
        <v>62</v>
      </c>
      <c r="E15" s="48" t="s">
        <v>63</v>
      </c>
      <c r="F15" s="40">
        <v>38460</v>
      </c>
      <c r="G15" s="29" t="s">
        <v>30</v>
      </c>
      <c r="H15" s="48" t="s">
        <v>48</v>
      </c>
      <c r="I15" s="21" t="s">
        <v>72</v>
      </c>
      <c r="J15" s="41">
        <v>27.2</v>
      </c>
      <c r="K15" s="42">
        <f t="shared" si="0"/>
        <v>43.87096774193548</v>
      </c>
      <c r="L15" s="46" t="s">
        <v>73</v>
      </c>
    </row>
    <row r="16" spans="1:13" x14ac:dyDescent="0.25">
      <c r="A16" s="21">
        <v>12</v>
      </c>
      <c r="B16" s="21"/>
      <c r="C16" s="48" t="s">
        <v>64</v>
      </c>
      <c r="D16" s="48" t="s">
        <v>65</v>
      </c>
      <c r="E16" s="48" t="s">
        <v>66</v>
      </c>
      <c r="F16" s="40">
        <v>38102</v>
      </c>
      <c r="G16" s="29" t="s">
        <v>30</v>
      </c>
      <c r="H16" s="48" t="s">
        <v>44</v>
      </c>
      <c r="I16" s="21" t="s">
        <v>72</v>
      </c>
      <c r="J16" s="41">
        <v>23.6</v>
      </c>
      <c r="K16" s="42">
        <f t="shared" si="0"/>
        <v>38.064516129032256</v>
      </c>
      <c r="L16" s="46" t="s">
        <v>73</v>
      </c>
    </row>
    <row r="17" spans="3:7" ht="13.9" x14ac:dyDescent="0.25">
      <c r="C17" s="54"/>
      <c r="D17" s="54"/>
      <c r="E17" s="54"/>
      <c r="F17" s="54"/>
      <c r="G17" s="54"/>
    </row>
    <row r="18" spans="3:7" x14ac:dyDescent="0.25">
      <c r="C18" s="55" t="s">
        <v>69</v>
      </c>
      <c r="D18" s="55"/>
      <c r="E18" s="55"/>
      <c r="F18" s="55"/>
      <c r="G18" s="55"/>
    </row>
    <row r="19" spans="3:7" x14ac:dyDescent="0.25">
      <c r="C19" s="56" t="s">
        <v>67</v>
      </c>
      <c r="D19" s="56"/>
      <c r="E19" s="56"/>
      <c r="F19" s="56"/>
      <c r="G19" s="56"/>
    </row>
    <row r="20" spans="3:7" x14ac:dyDescent="0.25">
      <c r="C20" s="56" t="s">
        <v>68</v>
      </c>
      <c r="D20" s="56"/>
      <c r="E20" s="56"/>
      <c r="F20" s="56"/>
      <c r="G20" s="56"/>
    </row>
    <row r="21" spans="3:7" ht="13.9" x14ac:dyDescent="0.25">
      <c r="C21" s="53"/>
      <c r="D21" s="53"/>
      <c r="E21" s="53"/>
      <c r="F21" s="53"/>
      <c r="G21" s="53"/>
    </row>
  </sheetData>
  <autoFilter ref="A4:M4"/>
  <mergeCells count="8">
    <mergeCell ref="A1:L1"/>
    <mergeCell ref="B2:C2"/>
    <mergeCell ref="G2:J2"/>
    <mergeCell ref="C21:G21"/>
    <mergeCell ref="C17:G17"/>
    <mergeCell ref="C18:G18"/>
    <mergeCell ref="C19:G19"/>
    <mergeCell ref="C20:G20"/>
  </mergeCells>
  <phoneticPr fontId="10" type="noConversion"/>
  <pageMargins left="0.7" right="0.7" top="0.75" bottom="0.75" header="0.3" footer="0.3"/>
  <pageSetup paperSize="9" scale="77" orientation="landscape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Normal="80" zoomScaleSheetLayoutView="100" workbookViewId="0">
      <selection activeCell="I15" sqref="I15"/>
    </sheetView>
  </sheetViews>
  <sheetFormatPr defaultColWidth="9.140625" defaultRowHeight="15" x14ac:dyDescent="0.25"/>
  <cols>
    <col min="1" max="1" width="6.28515625" style="32" bestFit="1" customWidth="1"/>
    <col min="2" max="2" width="7.85546875" style="32" bestFit="1" customWidth="1"/>
    <col min="3" max="3" width="12.42578125" style="32" bestFit="1" customWidth="1"/>
    <col min="4" max="4" width="10.140625" style="32" customWidth="1"/>
    <col min="5" max="5" width="14.5703125" style="32" customWidth="1"/>
    <col min="6" max="6" width="19.28515625" style="32" bestFit="1" customWidth="1"/>
    <col min="7" max="7" width="29.28515625" style="32" bestFit="1" customWidth="1"/>
    <col min="8" max="8" width="9.28515625" style="32" bestFit="1" customWidth="1"/>
    <col min="9" max="9" width="13.5703125" style="32" bestFit="1" customWidth="1"/>
    <col min="10" max="10" width="11.42578125" style="32" bestFit="1" customWidth="1"/>
    <col min="11" max="11" width="15.7109375" style="32" bestFit="1" customWidth="1"/>
    <col min="12" max="12" width="19.28515625" style="32" bestFit="1" customWidth="1"/>
    <col min="13" max="13" width="0.140625" style="32" customWidth="1"/>
    <col min="14" max="16384" width="9.140625" style="32"/>
  </cols>
  <sheetData>
    <row r="1" spans="1:13" ht="20.25" x14ac:dyDescent="0.3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1"/>
    </row>
    <row r="2" spans="1:13" ht="20.25" x14ac:dyDescent="0.3">
      <c r="A2" s="33"/>
      <c r="B2" s="52" t="s">
        <v>25</v>
      </c>
      <c r="C2" s="52"/>
      <c r="G2" s="53" t="s">
        <v>74</v>
      </c>
      <c r="H2" s="53"/>
      <c r="I2" s="53"/>
      <c r="J2" s="53"/>
      <c r="K2" s="34"/>
      <c r="L2" s="34"/>
      <c r="M2" s="34"/>
    </row>
    <row r="3" spans="1:13" ht="17.45" x14ac:dyDescent="0.3">
      <c r="A3" s="33"/>
      <c r="J3" s="34"/>
      <c r="K3" s="34"/>
      <c r="L3" s="34"/>
      <c r="M3" s="34"/>
    </row>
    <row r="4" spans="1:13" ht="26.25" x14ac:dyDescent="0.25">
      <c r="A4" s="35" t="s">
        <v>4</v>
      </c>
      <c r="B4" s="36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36" t="s">
        <v>11</v>
      </c>
      <c r="I4" s="37" t="s">
        <v>12</v>
      </c>
      <c r="J4" s="38" t="s">
        <v>13</v>
      </c>
      <c r="K4" s="39" t="s">
        <v>14</v>
      </c>
      <c r="L4" s="39" t="s">
        <v>20</v>
      </c>
    </row>
    <row r="5" spans="1:13" x14ac:dyDescent="0.25">
      <c r="A5" s="21">
        <v>1</v>
      </c>
      <c r="B5" s="21"/>
      <c r="C5" s="51" t="s">
        <v>98</v>
      </c>
      <c r="D5" s="50" t="s">
        <v>99</v>
      </c>
      <c r="E5" s="50" t="s">
        <v>100</v>
      </c>
      <c r="F5" s="40">
        <v>37896</v>
      </c>
      <c r="G5" s="29" t="s">
        <v>30</v>
      </c>
      <c r="H5" s="21" t="s">
        <v>93</v>
      </c>
      <c r="I5" s="50" t="s">
        <v>70</v>
      </c>
      <c r="J5" s="41">
        <v>60.4</v>
      </c>
      <c r="K5" s="42">
        <f>(J5*100)/82</f>
        <v>73.658536585365852</v>
      </c>
      <c r="L5" s="43" t="s">
        <v>73</v>
      </c>
    </row>
    <row r="6" spans="1:13" x14ac:dyDescent="0.25">
      <c r="A6" s="21">
        <v>2</v>
      </c>
      <c r="B6" s="21"/>
      <c r="C6" s="30" t="s">
        <v>64</v>
      </c>
      <c r="D6" s="21" t="s">
        <v>101</v>
      </c>
      <c r="E6" s="21" t="s">
        <v>102</v>
      </c>
      <c r="F6" s="44">
        <v>37749</v>
      </c>
      <c r="G6" s="29" t="s">
        <v>30</v>
      </c>
      <c r="H6" s="21" t="s">
        <v>97</v>
      </c>
      <c r="I6" s="21" t="s">
        <v>72</v>
      </c>
      <c r="J6" s="41">
        <v>60.2</v>
      </c>
      <c r="K6" s="42">
        <f>(J6*100)/82</f>
        <v>73.41463414634147</v>
      </c>
      <c r="L6" s="45" t="s">
        <v>73</v>
      </c>
    </row>
    <row r="7" spans="1:13" ht="16.5" customHeight="1" x14ac:dyDescent="0.25">
      <c r="A7" s="21">
        <v>3</v>
      </c>
      <c r="B7" s="21"/>
      <c r="C7" s="30" t="s">
        <v>94</v>
      </c>
      <c r="D7" s="30" t="s">
        <v>95</v>
      </c>
      <c r="E7" s="30" t="s">
        <v>96</v>
      </c>
      <c r="F7" s="40">
        <v>38051</v>
      </c>
      <c r="G7" s="29" t="s">
        <v>30</v>
      </c>
      <c r="H7" s="30" t="s">
        <v>97</v>
      </c>
      <c r="I7" s="21" t="s">
        <v>72</v>
      </c>
      <c r="J7" s="41">
        <v>46.8</v>
      </c>
      <c r="K7" s="42">
        <f>(J7*100)/82</f>
        <v>57.073170731707314</v>
      </c>
      <c r="L7" s="46" t="s">
        <v>73</v>
      </c>
    </row>
    <row r="8" spans="1:13" ht="15.75" customHeight="1" x14ac:dyDescent="0.25">
      <c r="A8" s="21">
        <v>4</v>
      </c>
      <c r="B8" s="21"/>
      <c r="C8" s="30" t="s">
        <v>91</v>
      </c>
      <c r="D8" s="30" t="s">
        <v>87</v>
      </c>
      <c r="E8" s="30" t="s">
        <v>92</v>
      </c>
      <c r="F8" s="40">
        <v>37925</v>
      </c>
      <c r="G8" s="29" t="s">
        <v>30</v>
      </c>
      <c r="H8" s="29" t="s">
        <v>93</v>
      </c>
      <c r="I8" s="21" t="s">
        <v>72</v>
      </c>
      <c r="J8" s="41">
        <v>42.6</v>
      </c>
      <c r="K8" s="42">
        <f>(J8*100)/82</f>
        <v>51.951219512195124</v>
      </c>
      <c r="L8" s="43" t="s">
        <v>73</v>
      </c>
    </row>
    <row r="9" spans="1:13" x14ac:dyDescent="0.25">
      <c r="A9" s="21">
        <v>5</v>
      </c>
      <c r="B9" s="21"/>
      <c r="C9" s="51" t="s">
        <v>75</v>
      </c>
      <c r="D9" s="51" t="s">
        <v>76</v>
      </c>
      <c r="E9" s="51" t="s">
        <v>56</v>
      </c>
      <c r="F9" s="40">
        <v>37539</v>
      </c>
      <c r="G9" s="29" t="s">
        <v>30</v>
      </c>
      <c r="H9" s="29" t="s">
        <v>77</v>
      </c>
      <c r="I9" s="50" t="s">
        <v>70</v>
      </c>
      <c r="J9" s="47">
        <v>58</v>
      </c>
      <c r="K9" s="42">
        <f t="shared" ref="K9:K15" si="0">(J9*100)/103</f>
        <v>56.310679611650485</v>
      </c>
      <c r="L9" s="30" t="s">
        <v>73</v>
      </c>
    </row>
    <row r="10" spans="1:13" ht="16.5" customHeight="1" x14ac:dyDescent="0.25">
      <c r="A10" s="21">
        <v>6</v>
      </c>
      <c r="B10" s="21"/>
      <c r="C10" s="30" t="s">
        <v>78</v>
      </c>
      <c r="D10" s="30" t="s">
        <v>79</v>
      </c>
      <c r="E10" s="30" t="s">
        <v>51</v>
      </c>
      <c r="F10" s="40">
        <v>37530</v>
      </c>
      <c r="G10" s="29" t="s">
        <v>30</v>
      </c>
      <c r="H10" s="29" t="s">
        <v>77</v>
      </c>
      <c r="I10" s="21" t="s">
        <v>72</v>
      </c>
      <c r="J10" s="47">
        <v>48</v>
      </c>
      <c r="K10" s="42">
        <f t="shared" si="0"/>
        <v>46.601941747572816</v>
      </c>
      <c r="L10" s="30" t="s">
        <v>73</v>
      </c>
    </row>
    <row r="11" spans="1:13" x14ac:dyDescent="0.25">
      <c r="A11" s="21">
        <v>7</v>
      </c>
      <c r="B11" s="21"/>
      <c r="C11" s="30" t="s">
        <v>80</v>
      </c>
      <c r="D11" s="30" t="s">
        <v>81</v>
      </c>
      <c r="E11" s="30" t="s">
        <v>51</v>
      </c>
      <c r="F11" s="40">
        <v>37368</v>
      </c>
      <c r="G11" s="29" t="s">
        <v>30</v>
      </c>
      <c r="H11" s="29" t="s">
        <v>82</v>
      </c>
      <c r="I11" s="21" t="s">
        <v>72</v>
      </c>
      <c r="J11" s="47">
        <v>47.8</v>
      </c>
      <c r="K11" s="42">
        <f t="shared" si="0"/>
        <v>46.407766990291265</v>
      </c>
      <c r="L11" s="30" t="s">
        <v>73</v>
      </c>
    </row>
    <row r="12" spans="1:13" ht="15.75" customHeight="1" x14ac:dyDescent="0.25">
      <c r="A12" s="21">
        <v>8</v>
      </c>
      <c r="B12" s="21"/>
      <c r="C12" s="30" t="s">
        <v>83</v>
      </c>
      <c r="D12" s="30" t="s">
        <v>42</v>
      </c>
      <c r="E12" s="30" t="s">
        <v>84</v>
      </c>
      <c r="F12" s="40">
        <v>37387</v>
      </c>
      <c r="G12" s="29" t="s">
        <v>30</v>
      </c>
      <c r="H12" s="29" t="s">
        <v>77</v>
      </c>
      <c r="I12" s="21" t="s">
        <v>72</v>
      </c>
      <c r="J12" s="47">
        <v>46.6</v>
      </c>
      <c r="K12" s="42">
        <f t="shared" si="0"/>
        <v>45.242718446601941</v>
      </c>
      <c r="L12" s="30" t="s">
        <v>73</v>
      </c>
    </row>
    <row r="13" spans="1:13" x14ac:dyDescent="0.25">
      <c r="A13" s="21">
        <v>9</v>
      </c>
      <c r="B13" s="21"/>
      <c r="C13" s="51" t="s">
        <v>85</v>
      </c>
      <c r="D13" s="51" t="s">
        <v>42</v>
      </c>
      <c r="E13" s="51" t="s">
        <v>40</v>
      </c>
      <c r="F13" s="40">
        <v>37208</v>
      </c>
      <c r="G13" s="29" t="s">
        <v>30</v>
      </c>
      <c r="H13" s="29">
        <v>11</v>
      </c>
      <c r="I13" s="50" t="s">
        <v>70</v>
      </c>
      <c r="J13" s="47">
        <v>78.599999999999994</v>
      </c>
      <c r="K13" s="42">
        <f t="shared" si="0"/>
        <v>76.310679611650471</v>
      </c>
      <c r="L13" s="30" t="s">
        <v>73</v>
      </c>
    </row>
    <row r="14" spans="1:13" ht="15.75" customHeight="1" x14ac:dyDescent="0.25">
      <c r="A14" s="21">
        <v>10</v>
      </c>
      <c r="B14" s="21"/>
      <c r="C14" s="30" t="s">
        <v>86</v>
      </c>
      <c r="D14" s="30" t="s">
        <v>87</v>
      </c>
      <c r="E14" s="30" t="s">
        <v>88</v>
      </c>
      <c r="F14" s="40">
        <v>37073</v>
      </c>
      <c r="G14" s="29" t="s">
        <v>30</v>
      </c>
      <c r="H14" s="29">
        <v>11</v>
      </c>
      <c r="I14" s="21" t="s">
        <v>72</v>
      </c>
      <c r="J14" s="47">
        <v>62</v>
      </c>
      <c r="K14" s="42">
        <f t="shared" si="0"/>
        <v>60.194174757281552</v>
      </c>
      <c r="L14" s="30" t="s">
        <v>73</v>
      </c>
    </row>
    <row r="15" spans="1:13" x14ac:dyDescent="0.25">
      <c r="A15" s="21">
        <v>11</v>
      </c>
      <c r="B15" s="21"/>
      <c r="C15" s="48" t="s">
        <v>55</v>
      </c>
      <c r="D15" s="48" t="s">
        <v>89</v>
      </c>
      <c r="E15" s="48" t="s">
        <v>90</v>
      </c>
      <c r="F15" s="40">
        <v>37226</v>
      </c>
      <c r="G15" s="29" t="s">
        <v>30</v>
      </c>
      <c r="H15" s="49">
        <v>11</v>
      </c>
      <c r="I15" s="21" t="s">
        <v>72</v>
      </c>
      <c r="J15" s="41">
        <v>58.4</v>
      </c>
      <c r="K15" s="42">
        <f t="shared" si="0"/>
        <v>56.699029126213595</v>
      </c>
      <c r="L15" s="46" t="s">
        <v>73</v>
      </c>
    </row>
    <row r="16" spans="1:13" ht="13.9" x14ac:dyDescent="0.25">
      <c r="C16" s="54"/>
      <c r="D16" s="54"/>
      <c r="E16" s="54"/>
      <c r="F16" s="54"/>
      <c r="G16" s="54"/>
    </row>
    <row r="17" spans="3:7" x14ac:dyDescent="0.25">
      <c r="C17" s="55" t="s">
        <v>69</v>
      </c>
      <c r="D17" s="55"/>
      <c r="E17" s="55"/>
      <c r="F17" s="55"/>
      <c r="G17" s="55"/>
    </row>
    <row r="18" spans="3:7" x14ac:dyDescent="0.25">
      <c r="C18" s="56" t="s">
        <v>67</v>
      </c>
      <c r="D18" s="56"/>
      <c r="E18" s="56"/>
      <c r="F18" s="56"/>
      <c r="G18" s="56"/>
    </row>
    <row r="19" spans="3:7" x14ac:dyDescent="0.25">
      <c r="C19" s="56" t="s">
        <v>68</v>
      </c>
      <c r="D19" s="56"/>
      <c r="E19" s="56"/>
      <c r="F19" s="56"/>
      <c r="G19" s="56"/>
    </row>
    <row r="20" spans="3:7" ht="13.9" x14ac:dyDescent="0.25">
      <c r="C20" s="53"/>
      <c r="D20" s="53"/>
      <c r="E20" s="53"/>
      <c r="F20" s="53"/>
      <c r="G20" s="53"/>
    </row>
  </sheetData>
  <autoFilter ref="A4:M4"/>
  <mergeCells count="8">
    <mergeCell ref="A1:L1"/>
    <mergeCell ref="B2:C2"/>
    <mergeCell ref="G2:J2"/>
    <mergeCell ref="C20:G20"/>
    <mergeCell ref="C16:G16"/>
    <mergeCell ref="C17:G17"/>
    <mergeCell ref="C18:G18"/>
    <mergeCell ref="C19:G19"/>
  </mergeCells>
  <phoneticPr fontId="10" type="noConversion"/>
  <pageMargins left="0.7" right="0.7" top="0.75" bottom="0.75" header="0.3" footer="0.3"/>
  <pageSetup paperSize="9" scale="77" orientation="landscape" verticalDpi="180" r:id="rId1"/>
  <headerFooter alignWithMargins="0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28" sqref="E28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"/>
      <c r="T1" s="2"/>
      <c r="U1" s="2"/>
    </row>
    <row r="2" spans="1:21" ht="21" x14ac:dyDescent="0.35">
      <c r="A2" s="3"/>
      <c r="B2" s="60" t="s">
        <v>24</v>
      </c>
      <c r="C2" s="60"/>
      <c r="G2" s="58" t="s">
        <v>1</v>
      </c>
      <c r="H2" s="58"/>
      <c r="I2" s="58"/>
      <c r="J2" s="58"/>
      <c r="K2" s="2"/>
      <c r="L2" s="2"/>
      <c r="M2" s="2"/>
      <c r="N2" s="2"/>
      <c r="O2" s="2"/>
      <c r="P2" s="2"/>
      <c r="Q2" s="2"/>
      <c r="R2" s="2"/>
      <c r="S2" s="2"/>
      <c r="T2" s="57"/>
      <c r="U2" s="57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8"/>
      <c r="U3" s="28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30"/>
      <c r="D5" s="21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30"/>
      <c r="D6" s="21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30"/>
      <c r="D7" s="3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30"/>
      <c r="D8" s="3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30"/>
      <c r="D9" s="30"/>
      <c r="E9" s="18"/>
      <c r="F9" s="19"/>
      <c r="G9" s="20"/>
      <c r="H9" s="21"/>
      <c r="I9" s="21"/>
      <c r="J9" s="22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3">
        <v>6</v>
      </c>
      <c r="B10" s="24"/>
      <c r="C10" s="30"/>
      <c r="D10" s="30"/>
      <c r="E10" s="23"/>
      <c r="F10" s="25"/>
      <c r="G10" s="13"/>
      <c r="H10" s="23"/>
      <c r="I10" s="24"/>
      <c r="J10" s="14"/>
      <c r="K10" s="15">
        <f t="shared" si="0"/>
        <v>0</v>
      </c>
      <c r="L10" s="24"/>
      <c r="M10" s="24"/>
      <c r="N10" s="24"/>
      <c r="O10" s="24"/>
      <c r="P10" s="16">
        <f t="shared" si="1"/>
        <v>0</v>
      </c>
      <c r="Q10" s="16">
        <f t="shared" si="2"/>
        <v>0</v>
      </c>
      <c r="R10" s="26"/>
    </row>
    <row r="11" spans="1:21" x14ac:dyDescent="0.25">
      <c r="A11" s="23">
        <v>7</v>
      </c>
      <c r="B11" s="24"/>
      <c r="C11" s="30"/>
      <c r="D11" s="30"/>
      <c r="E11" s="23"/>
      <c r="F11" s="25"/>
      <c r="G11" s="13"/>
      <c r="H11" s="23"/>
      <c r="I11" s="24"/>
      <c r="J11" s="14"/>
      <c r="K11" s="15">
        <f t="shared" si="0"/>
        <v>0</v>
      </c>
      <c r="L11" s="24"/>
      <c r="M11" s="24"/>
      <c r="N11" s="24"/>
      <c r="O11" s="24"/>
      <c r="P11" s="16">
        <f t="shared" si="1"/>
        <v>0</v>
      </c>
      <c r="Q11" s="16">
        <f t="shared" si="2"/>
        <v>0</v>
      </c>
      <c r="R11" s="26"/>
    </row>
    <row r="12" spans="1:21" x14ac:dyDescent="0.25">
      <c r="A12" s="23">
        <v>8</v>
      </c>
      <c r="B12" s="24"/>
      <c r="C12" s="30"/>
      <c r="D12" s="30"/>
      <c r="E12" s="23"/>
      <c r="F12" s="25"/>
      <c r="G12" s="13"/>
      <c r="H12" s="23"/>
      <c r="I12" s="24"/>
      <c r="J12" s="14"/>
      <c r="K12" s="15">
        <f t="shared" si="0"/>
        <v>0</v>
      </c>
      <c r="L12" s="24"/>
      <c r="M12" s="24"/>
      <c r="N12" s="24"/>
      <c r="O12" s="24"/>
      <c r="P12" s="16">
        <f t="shared" si="1"/>
        <v>0</v>
      </c>
      <c r="Q12" s="16">
        <f t="shared" si="2"/>
        <v>0</v>
      </c>
      <c r="R12" s="26"/>
    </row>
    <row r="13" spans="1:21" x14ac:dyDescent="0.25">
      <c r="A13" s="23">
        <v>9</v>
      </c>
      <c r="B13" s="24"/>
      <c r="C13" s="30"/>
      <c r="D13" s="30"/>
      <c r="E13" s="23"/>
      <c r="F13" s="25"/>
      <c r="G13" s="27"/>
      <c r="H13" s="23"/>
      <c r="I13" s="24"/>
      <c r="J13" s="14"/>
      <c r="K13" s="15">
        <f t="shared" si="0"/>
        <v>0</v>
      </c>
      <c r="L13" s="24"/>
      <c r="M13" s="24"/>
      <c r="N13" s="24"/>
      <c r="O13" s="24"/>
      <c r="P13" s="16">
        <f t="shared" si="1"/>
        <v>0</v>
      </c>
      <c r="Q13" s="16">
        <f t="shared" si="2"/>
        <v>0</v>
      </c>
      <c r="R13" s="26"/>
    </row>
    <row r="14" spans="1:21" x14ac:dyDescent="0.25">
      <c r="A14" s="23">
        <v>10</v>
      </c>
      <c r="B14" s="24"/>
      <c r="C14" s="30"/>
      <c r="D14" s="30"/>
      <c r="E14" s="23"/>
      <c r="F14" s="25"/>
      <c r="G14" s="27"/>
      <c r="H14" s="23"/>
      <c r="I14" s="24"/>
      <c r="J14" s="14"/>
      <c r="K14" s="15">
        <f t="shared" si="0"/>
        <v>0</v>
      </c>
      <c r="L14" s="24"/>
      <c r="M14" s="24"/>
      <c r="N14" s="24"/>
      <c r="O14" s="24"/>
      <c r="P14" s="16">
        <f t="shared" si="1"/>
        <v>0</v>
      </c>
      <c r="Q14" s="16">
        <f t="shared" si="2"/>
        <v>0</v>
      </c>
      <c r="R14" s="26"/>
    </row>
    <row r="15" spans="1:21" x14ac:dyDescent="0.25">
      <c r="A15" s="23">
        <v>11</v>
      </c>
      <c r="B15" s="24"/>
      <c r="C15" s="48"/>
      <c r="D15" s="48"/>
      <c r="E15" s="23"/>
      <c r="F15" s="25"/>
      <c r="G15" s="27"/>
      <c r="H15" s="23"/>
      <c r="I15" s="24"/>
      <c r="J15" s="24"/>
      <c r="K15" s="15">
        <f>(J15*100)/80</f>
        <v>0</v>
      </c>
      <c r="L15" s="24"/>
      <c r="M15" s="24"/>
      <c r="N15" s="24"/>
      <c r="O15" s="24"/>
      <c r="P15" s="16">
        <f t="shared" si="1"/>
        <v>0</v>
      </c>
      <c r="Q15" s="16">
        <f t="shared" si="2"/>
        <v>0</v>
      </c>
      <c r="R15" s="26"/>
    </row>
    <row r="16" spans="1:21" x14ac:dyDescent="0.25">
      <c r="A16" s="23">
        <v>12</v>
      </c>
      <c r="B16" s="24"/>
      <c r="C16" s="48"/>
      <c r="D16" s="48"/>
      <c r="E16" s="23"/>
      <c r="F16" s="25"/>
      <c r="G16" s="27"/>
      <c r="H16" s="23"/>
      <c r="I16" s="24"/>
      <c r="J16" s="24"/>
      <c r="K16" s="15">
        <f t="shared" ref="K16:K22" si="3">(J16*100)/80</f>
        <v>0</v>
      </c>
      <c r="L16" s="24"/>
      <c r="M16" s="24"/>
      <c r="N16" s="24"/>
      <c r="O16" s="24"/>
      <c r="P16" s="16">
        <f t="shared" si="1"/>
        <v>0</v>
      </c>
      <c r="Q16" s="16">
        <f t="shared" si="2"/>
        <v>0</v>
      </c>
      <c r="R16" s="26"/>
    </row>
    <row r="17" spans="1:18" x14ac:dyDescent="0.25">
      <c r="A17" s="23">
        <v>13</v>
      </c>
      <c r="B17" s="24"/>
      <c r="C17" s="11"/>
      <c r="D17" s="23"/>
      <c r="E17" s="23"/>
      <c r="F17" s="25"/>
      <c r="G17" s="27"/>
      <c r="H17" s="23"/>
      <c r="I17" s="24"/>
      <c r="J17" s="24"/>
      <c r="K17" s="15">
        <f t="shared" si="3"/>
        <v>0</v>
      </c>
      <c r="L17" s="24"/>
      <c r="M17" s="24"/>
      <c r="N17" s="24"/>
      <c r="O17" s="24"/>
      <c r="P17" s="16">
        <f t="shared" si="1"/>
        <v>0</v>
      </c>
      <c r="Q17" s="16">
        <f t="shared" si="2"/>
        <v>0</v>
      </c>
      <c r="R17" s="26"/>
    </row>
    <row r="18" spans="1:18" x14ac:dyDescent="0.25">
      <c r="A18" s="23">
        <v>14</v>
      </c>
      <c r="B18" s="24"/>
      <c r="C18" s="11"/>
      <c r="D18" s="23"/>
      <c r="E18" s="23"/>
      <c r="F18" s="25"/>
      <c r="G18" s="27"/>
      <c r="H18" s="23"/>
      <c r="I18" s="24"/>
      <c r="J18" s="24"/>
      <c r="K18" s="15">
        <f t="shared" si="3"/>
        <v>0</v>
      </c>
      <c r="L18" s="24"/>
      <c r="M18" s="24"/>
      <c r="N18" s="24"/>
      <c r="O18" s="24"/>
      <c r="P18" s="16">
        <f t="shared" si="1"/>
        <v>0</v>
      </c>
      <c r="Q18" s="16">
        <f t="shared" si="2"/>
        <v>0</v>
      </c>
      <c r="R18" s="26"/>
    </row>
    <row r="19" spans="1:18" x14ac:dyDescent="0.25">
      <c r="A19" s="23">
        <v>15</v>
      </c>
      <c r="B19" s="24"/>
      <c r="C19" s="11"/>
      <c r="D19" s="23"/>
      <c r="E19" s="23"/>
      <c r="F19" s="25"/>
      <c r="G19" s="27"/>
      <c r="H19" s="23"/>
      <c r="I19" s="24"/>
      <c r="J19" s="24"/>
      <c r="K19" s="15">
        <f t="shared" si="3"/>
        <v>0</v>
      </c>
      <c r="L19" s="24"/>
      <c r="M19" s="24"/>
      <c r="N19" s="24"/>
      <c r="O19" s="24"/>
      <c r="P19" s="16">
        <f t="shared" si="1"/>
        <v>0</v>
      </c>
      <c r="Q19" s="16">
        <f t="shared" si="2"/>
        <v>0</v>
      </c>
      <c r="R19" s="26"/>
    </row>
    <row r="20" spans="1:18" x14ac:dyDescent="0.25">
      <c r="A20" s="23">
        <v>16</v>
      </c>
      <c r="B20" s="24"/>
      <c r="C20" s="11"/>
      <c r="D20" s="23"/>
      <c r="E20" s="23"/>
      <c r="F20" s="25"/>
      <c r="G20" s="27"/>
      <c r="H20" s="23"/>
      <c r="I20" s="24"/>
      <c r="J20" s="24"/>
      <c r="K20" s="15">
        <f t="shared" si="3"/>
        <v>0</v>
      </c>
      <c r="L20" s="24"/>
      <c r="M20" s="24"/>
      <c r="N20" s="24"/>
      <c r="O20" s="24"/>
      <c r="P20" s="16">
        <f t="shared" si="1"/>
        <v>0</v>
      </c>
      <c r="Q20" s="16">
        <f t="shared" si="2"/>
        <v>0</v>
      </c>
      <c r="R20" s="26"/>
    </row>
    <row r="21" spans="1:18" x14ac:dyDescent="0.25">
      <c r="A21" s="23">
        <v>17</v>
      </c>
      <c r="B21" s="24"/>
      <c r="C21" s="11"/>
      <c r="D21" s="23"/>
      <c r="E21" s="23"/>
      <c r="F21" s="25"/>
      <c r="G21" s="27"/>
      <c r="H21" s="23"/>
      <c r="I21" s="24"/>
      <c r="J21" s="24"/>
      <c r="K21" s="15">
        <f t="shared" si="3"/>
        <v>0</v>
      </c>
      <c r="L21" s="24"/>
      <c r="M21" s="24"/>
      <c r="N21" s="24"/>
      <c r="O21" s="24"/>
      <c r="P21" s="16">
        <f t="shared" si="1"/>
        <v>0</v>
      </c>
      <c r="Q21" s="16">
        <f t="shared" si="2"/>
        <v>0</v>
      </c>
      <c r="R21" s="26"/>
    </row>
    <row r="22" spans="1:18" x14ac:dyDescent="0.25">
      <c r="A22" s="23">
        <v>18</v>
      </c>
      <c r="B22" s="24"/>
      <c r="C22" s="11"/>
      <c r="D22" s="23"/>
      <c r="E22" s="23"/>
      <c r="F22" s="25"/>
      <c r="G22" s="27"/>
      <c r="H22" s="23"/>
      <c r="I22" s="24"/>
      <c r="J22" s="24"/>
      <c r="K22" s="15">
        <f t="shared" si="3"/>
        <v>0</v>
      </c>
      <c r="L22" s="24"/>
      <c r="M22" s="24"/>
      <c r="N22" s="24"/>
      <c r="O22" s="24"/>
      <c r="P22" s="16">
        <f t="shared" si="1"/>
        <v>0</v>
      </c>
      <c r="Q22" s="16">
        <f t="shared" si="2"/>
        <v>0</v>
      </c>
      <c r="R22" s="26"/>
    </row>
    <row r="23" spans="1:18" x14ac:dyDescent="0.25">
      <c r="A23" s="23">
        <v>19</v>
      </c>
      <c r="B23" s="24"/>
      <c r="C23" s="11"/>
      <c r="D23" s="23"/>
      <c r="E23" s="23"/>
      <c r="F23" s="25"/>
      <c r="G23" s="27"/>
      <c r="H23" s="23"/>
      <c r="I23" s="24"/>
      <c r="J23" s="24"/>
      <c r="K23" s="15">
        <f>(J23*100)/90</f>
        <v>0</v>
      </c>
      <c r="L23" s="24"/>
      <c r="M23" s="24"/>
      <c r="N23" s="24"/>
      <c r="O23" s="24"/>
      <c r="P23" s="16">
        <f t="shared" si="1"/>
        <v>0</v>
      </c>
      <c r="Q23" s="16">
        <f t="shared" si="2"/>
        <v>0</v>
      </c>
      <c r="R23" s="26"/>
    </row>
    <row r="24" spans="1:18" x14ac:dyDescent="0.25">
      <c r="A24" s="23">
        <v>20</v>
      </c>
      <c r="B24" s="24"/>
      <c r="C24" s="11"/>
      <c r="D24" s="23"/>
      <c r="E24" s="23"/>
      <c r="F24" s="25"/>
      <c r="G24" s="27"/>
      <c r="H24" s="23"/>
      <c r="I24" s="24"/>
      <c r="J24" s="24"/>
      <c r="K24" s="15">
        <f>(J24*100)/90</f>
        <v>0</v>
      </c>
      <c r="L24" s="24"/>
      <c r="M24" s="24"/>
      <c r="N24" s="24"/>
      <c r="O24" s="24"/>
      <c r="P24" s="16">
        <f t="shared" si="1"/>
        <v>0</v>
      </c>
      <c r="Q24" s="16">
        <f t="shared" si="2"/>
        <v>0</v>
      </c>
      <c r="R24" s="26"/>
    </row>
    <row r="25" spans="1:18" x14ac:dyDescent="0.25">
      <c r="A25" s="23">
        <v>21</v>
      </c>
      <c r="B25" s="24"/>
      <c r="C25" s="11"/>
      <c r="D25" s="23"/>
      <c r="E25" s="23"/>
      <c r="F25" s="25"/>
      <c r="G25" s="27"/>
      <c r="H25" s="23"/>
      <c r="I25" s="24"/>
      <c r="J25" s="24"/>
      <c r="K25" s="15">
        <f>(J25*100)/90</f>
        <v>0</v>
      </c>
      <c r="L25" s="24"/>
      <c r="M25" s="24"/>
      <c r="N25" s="24"/>
      <c r="O25" s="24"/>
      <c r="P25" s="16">
        <f t="shared" si="1"/>
        <v>0</v>
      </c>
      <c r="Q25" s="16">
        <f t="shared" si="2"/>
        <v>0</v>
      </c>
      <c r="R25" s="26"/>
    </row>
    <row r="26" spans="1:18" x14ac:dyDescent="0.25">
      <c r="A26" s="23">
        <v>22</v>
      </c>
      <c r="B26" s="24"/>
      <c r="C26" s="11"/>
      <c r="D26" s="23"/>
      <c r="E26" s="23"/>
      <c r="F26" s="25"/>
      <c r="G26" s="27"/>
      <c r="H26" s="23"/>
      <c r="I26" s="24"/>
      <c r="J26" s="24"/>
      <c r="K26" s="15">
        <f t="shared" ref="K26:K33" si="4">(J26*100)/90</f>
        <v>0</v>
      </c>
      <c r="L26" s="24"/>
      <c r="M26" s="24"/>
      <c r="N26" s="24"/>
      <c r="O26" s="24"/>
      <c r="P26" s="16">
        <f t="shared" si="1"/>
        <v>0</v>
      </c>
      <c r="Q26" s="16">
        <f t="shared" si="2"/>
        <v>0</v>
      </c>
      <c r="R26" s="26"/>
    </row>
    <row r="27" spans="1:18" x14ac:dyDescent="0.25">
      <c r="A27" s="23">
        <v>23</v>
      </c>
      <c r="B27" s="24"/>
      <c r="C27" s="11"/>
      <c r="D27" s="23"/>
      <c r="E27" s="23"/>
      <c r="F27" s="25"/>
      <c r="G27" s="27"/>
      <c r="H27" s="23"/>
      <c r="I27" s="24"/>
      <c r="J27" s="24"/>
      <c r="K27" s="15">
        <f t="shared" si="4"/>
        <v>0</v>
      </c>
      <c r="L27" s="24"/>
      <c r="M27" s="24"/>
      <c r="N27" s="24"/>
      <c r="O27" s="24"/>
      <c r="P27" s="16">
        <f t="shared" si="1"/>
        <v>0</v>
      </c>
      <c r="Q27" s="16">
        <f t="shared" si="2"/>
        <v>0</v>
      </c>
      <c r="R27" s="26"/>
    </row>
    <row r="28" spans="1:18" x14ac:dyDescent="0.25">
      <c r="A28" s="23">
        <v>24</v>
      </c>
      <c r="B28" s="24"/>
      <c r="C28" s="11"/>
      <c r="D28" s="23"/>
      <c r="E28" s="23"/>
      <c r="F28" s="25"/>
      <c r="G28" s="27"/>
      <c r="H28" s="23"/>
      <c r="I28" s="24"/>
      <c r="J28" s="24"/>
      <c r="K28" s="15">
        <f t="shared" si="4"/>
        <v>0</v>
      </c>
      <c r="L28" s="24"/>
      <c r="M28" s="24"/>
      <c r="N28" s="24"/>
      <c r="O28" s="24"/>
      <c r="P28" s="16">
        <f t="shared" si="1"/>
        <v>0</v>
      </c>
      <c r="Q28" s="16">
        <f t="shared" si="2"/>
        <v>0</v>
      </c>
      <c r="R28" s="26"/>
    </row>
    <row r="29" spans="1:18" x14ac:dyDescent="0.25">
      <c r="A29" s="23">
        <v>25</v>
      </c>
      <c r="B29" s="24"/>
      <c r="C29" s="11"/>
      <c r="D29" s="23"/>
      <c r="E29" s="23"/>
      <c r="F29" s="25"/>
      <c r="G29" s="27"/>
      <c r="H29" s="23"/>
      <c r="I29" s="24"/>
      <c r="J29" s="24"/>
      <c r="K29" s="15">
        <f t="shared" si="4"/>
        <v>0</v>
      </c>
      <c r="L29" s="24"/>
      <c r="M29" s="24"/>
      <c r="N29" s="24"/>
      <c r="O29" s="24"/>
      <c r="P29" s="16">
        <f t="shared" si="1"/>
        <v>0</v>
      </c>
      <c r="Q29" s="16">
        <f t="shared" si="2"/>
        <v>0</v>
      </c>
      <c r="R29" s="26"/>
    </row>
    <row r="30" spans="1:18" x14ac:dyDescent="0.25">
      <c r="A30" s="23">
        <v>26</v>
      </c>
      <c r="B30" s="24"/>
      <c r="C30" s="11"/>
      <c r="D30" s="23"/>
      <c r="E30" s="23"/>
      <c r="F30" s="25"/>
      <c r="G30" s="27"/>
      <c r="H30" s="23"/>
      <c r="I30" s="24"/>
      <c r="J30" s="24"/>
      <c r="K30" s="15">
        <f t="shared" si="4"/>
        <v>0</v>
      </c>
      <c r="L30" s="24"/>
      <c r="M30" s="24"/>
      <c r="N30" s="24"/>
      <c r="O30" s="24"/>
      <c r="P30" s="16">
        <f t="shared" si="1"/>
        <v>0</v>
      </c>
      <c r="Q30" s="16">
        <f t="shared" si="2"/>
        <v>0</v>
      </c>
      <c r="R30" s="26"/>
    </row>
    <row r="31" spans="1:18" x14ac:dyDescent="0.25">
      <c r="A31" s="23">
        <v>27</v>
      </c>
      <c r="B31" s="24"/>
      <c r="C31" s="11"/>
      <c r="D31" s="23"/>
      <c r="E31" s="23"/>
      <c r="F31" s="25"/>
      <c r="G31" s="27"/>
      <c r="H31" s="23"/>
      <c r="I31" s="24"/>
      <c r="J31" s="24"/>
      <c r="K31" s="15">
        <f t="shared" si="4"/>
        <v>0</v>
      </c>
      <c r="L31" s="24"/>
      <c r="M31" s="24"/>
      <c r="N31" s="24"/>
      <c r="O31" s="24"/>
      <c r="P31" s="16">
        <f t="shared" si="1"/>
        <v>0</v>
      </c>
      <c r="Q31" s="16">
        <f t="shared" si="2"/>
        <v>0</v>
      </c>
      <c r="R31" s="26"/>
    </row>
    <row r="32" spans="1:18" x14ac:dyDescent="0.25">
      <c r="A32" s="23">
        <v>28</v>
      </c>
      <c r="B32" s="24"/>
      <c r="C32" s="11"/>
      <c r="D32" s="23"/>
      <c r="E32" s="23"/>
      <c r="F32" s="25"/>
      <c r="G32" s="27"/>
      <c r="H32" s="23"/>
      <c r="I32" s="24"/>
      <c r="J32" s="24"/>
      <c r="K32" s="15">
        <f t="shared" si="4"/>
        <v>0</v>
      </c>
      <c r="L32" s="24"/>
      <c r="M32" s="24"/>
      <c r="N32" s="24"/>
      <c r="O32" s="24"/>
      <c r="P32" s="16">
        <f t="shared" si="1"/>
        <v>0</v>
      </c>
      <c r="Q32" s="16">
        <f t="shared" si="2"/>
        <v>0</v>
      </c>
      <c r="R32" s="26"/>
    </row>
    <row r="33" spans="1:18" x14ac:dyDescent="0.25">
      <c r="A33" s="23">
        <v>29</v>
      </c>
      <c r="B33" s="24"/>
      <c r="C33" s="11"/>
      <c r="D33" s="23"/>
      <c r="E33" s="23"/>
      <c r="F33" s="25"/>
      <c r="G33" s="27"/>
      <c r="H33" s="23"/>
      <c r="I33" s="24"/>
      <c r="J33" s="24"/>
      <c r="K33" s="15">
        <f t="shared" si="4"/>
        <v>0</v>
      </c>
      <c r="L33" s="24"/>
      <c r="M33" s="24"/>
      <c r="N33" s="24"/>
      <c r="O33" s="24"/>
      <c r="P33" s="16">
        <f t="shared" si="1"/>
        <v>0</v>
      </c>
      <c r="Q33" s="16">
        <f t="shared" si="2"/>
        <v>0</v>
      </c>
      <c r="R33" s="26"/>
    </row>
    <row r="35" spans="1:18" x14ac:dyDescent="0.25">
      <c r="C35" s="58" t="s">
        <v>21</v>
      </c>
      <c r="D35" s="58"/>
      <c r="E35" s="58"/>
      <c r="F35" s="58"/>
      <c r="G35" s="58"/>
    </row>
    <row r="36" spans="1:18" x14ac:dyDescent="0.25">
      <c r="C36" s="58" t="s">
        <v>22</v>
      </c>
      <c r="D36" s="58"/>
      <c r="E36" s="58"/>
      <c r="F36" s="58"/>
      <c r="G36" s="58"/>
    </row>
    <row r="37" spans="1:18" x14ac:dyDescent="0.25">
      <c r="C37" s="58" t="s">
        <v>23</v>
      </c>
      <c r="D37" s="58"/>
      <c r="E37" s="58"/>
      <c r="F37" s="58"/>
      <c r="G37" s="58"/>
    </row>
    <row r="38" spans="1:18" x14ac:dyDescent="0.25">
      <c r="C38" s="58" t="s">
        <v>23</v>
      </c>
      <c r="D38" s="58"/>
      <c r="E38" s="58"/>
      <c r="F38" s="58"/>
      <c r="G38" s="58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honeticPr fontId="10" type="noConversion"/>
  <pageMargins left="0.7" right="0.7" top="0.75" bottom="0.75" header="0.3" footer="0.3"/>
  <pageSetup paperSize="9" scale="6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5,6 класс </vt:lpstr>
      <vt:lpstr>7,8 класс</vt:lpstr>
      <vt:lpstr>9,10,11</vt:lpstr>
      <vt:lpstr>Общий</vt:lpstr>
      <vt:lpstr>Лист2</vt:lpstr>
      <vt:lpstr>Лист3</vt:lpstr>
      <vt:lpstr>'5,6 класс '!Область_печати</vt:lpstr>
      <vt:lpstr>'7,8 класс'!Область_печати</vt:lpstr>
      <vt:lpstr>'9,10,11'!Область_печати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2018-11-08T12:11:47Z</dcterms:modified>
</cp:coreProperties>
</file>