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WW_Site_All\www_mboyash1_ru\vosh\"/>
    </mc:Choice>
  </mc:AlternateContent>
  <bookViews>
    <workbookView xWindow="0" yWindow="0" windowWidth="24000" windowHeight="9855"/>
  </bookViews>
  <sheets>
    <sheet name="5,6 класс " sheetId="1" r:id="rId1"/>
    <sheet name="7,8 класс" sheetId="2" r:id="rId2"/>
    <sheet name="9,10,11" sheetId="3" r:id="rId3"/>
    <sheet name="Общий" sheetId="4" r:id="rId4"/>
    <sheet name="Лист2" sheetId="5" r:id="rId5"/>
    <sheet name="Лист3" sheetId="6" r:id="rId6"/>
  </sheets>
  <definedNames>
    <definedName name="_xlnm._FilterDatabase" localSheetId="0" hidden="1">'5,6 класс '!$A$4:$M$17</definedName>
    <definedName name="_xlnm._FilterDatabase" localSheetId="1" hidden="1">'7,8 класс'!$A$4:$M$13</definedName>
    <definedName name="_xlnm._FilterDatabase" localSheetId="2" hidden="1">'9,10,11'!$A$4:$M$19</definedName>
    <definedName name="_xlnm.Print_Area" localSheetId="0">'5,6 класс '!$A$1:$L$28</definedName>
    <definedName name="_xlnm.Print_Area" localSheetId="1">'7,8 класс'!$A$1:$L$20</definedName>
    <definedName name="_xlnm.Print_Area" localSheetId="2">'9,10,11'!$A$1:$L$22</definedName>
    <definedName name="_xlnm.Print_Area" localSheetId="3">Общий!$A$1:$T$40</definedName>
  </definedNames>
  <calcPr calcId="152511"/>
</workbook>
</file>

<file path=xl/calcChain.xml><?xml version="1.0" encoding="utf-8"?>
<calcChain xmlns="http://schemas.openxmlformats.org/spreadsheetml/2006/main">
  <c r="P33" i="4" l="1"/>
  <c r="Q33" i="4" s="1"/>
  <c r="K33" i="4"/>
  <c r="Q32" i="4"/>
  <c r="P32" i="4"/>
  <c r="K32" i="4"/>
  <c r="P31" i="4"/>
  <c r="Q31" i="4" s="1"/>
  <c r="K31" i="4"/>
  <c r="Q30" i="4"/>
  <c r="P30" i="4"/>
  <c r="K30" i="4"/>
  <c r="P29" i="4"/>
  <c r="Q29" i="4" s="1"/>
  <c r="K29" i="4"/>
  <c r="Q28" i="4"/>
  <c r="P28" i="4"/>
  <c r="K28" i="4"/>
  <c r="P27" i="4"/>
  <c r="Q27" i="4" s="1"/>
  <c r="K27" i="4"/>
  <c r="Q26" i="4"/>
  <c r="P26" i="4"/>
  <c r="K26" i="4"/>
  <c r="P25" i="4"/>
  <c r="Q25" i="4" s="1"/>
  <c r="K25" i="4"/>
  <c r="Q24" i="4"/>
  <c r="P24" i="4"/>
  <c r="K24" i="4"/>
  <c r="P23" i="4"/>
  <c r="Q23" i="4" s="1"/>
  <c r="K23" i="4"/>
  <c r="Q22" i="4"/>
  <c r="P22" i="4"/>
  <c r="K22" i="4"/>
  <c r="P21" i="4"/>
  <c r="Q21" i="4" s="1"/>
  <c r="K21" i="4"/>
  <c r="Q20" i="4"/>
  <c r="P20" i="4"/>
  <c r="K20" i="4"/>
  <c r="P19" i="4"/>
  <c r="Q19" i="4" s="1"/>
  <c r="K19" i="4"/>
  <c r="Q18" i="4"/>
  <c r="P18" i="4"/>
  <c r="K18" i="4"/>
  <c r="P17" i="4"/>
  <c r="Q17" i="4" s="1"/>
  <c r="K17" i="4"/>
  <c r="Q16" i="4"/>
  <c r="P16" i="4"/>
  <c r="K16" i="4"/>
  <c r="P15" i="4"/>
  <c r="Q15" i="4" s="1"/>
  <c r="K15" i="4"/>
  <c r="Q14" i="4"/>
  <c r="P14" i="4"/>
  <c r="K14" i="4"/>
  <c r="P13" i="4"/>
  <c r="Q13" i="4" s="1"/>
  <c r="K13" i="4"/>
  <c r="Q12" i="4"/>
  <c r="P12" i="4"/>
  <c r="K12" i="4"/>
  <c r="P11" i="4"/>
  <c r="Q11" i="4" s="1"/>
  <c r="K11" i="4"/>
  <c r="Q10" i="4"/>
  <c r="P10" i="4"/>
  <c r="K10" i="4"/>
  <c r="P9" i="4"/>
  <c r="Q9" i="4" s="1"/>
  <c r="K9" i="4"/>
  <c r="Q8" i="4"/>
  <c r="P8" i="4"/>
  <c r="K8" i="4"/>
  <c r="P7" i="4"/>
  <c r="Q7" i="4" s="1"/>
  <c r="K7" i="4"/>
  <c r="Q6" i="4"/>
  <c r="P6" i="4"/>
  <c r="K6" i="4"/>
  <c r="P5" i="4"/>
  <c r="Q5" i="4" s="1"/>
  <c r="K5" i="4"/>
</calcChain>
</file>

<file path=xl/sharedStrings.xml><?xml version="1.0" encoding="utf-8"?>
<sst xmlns="http://schemas.openxmlformats.org/spreadsheetml/2006/main" count="349" uniqueCount="144">
  <si>
    <t xml:space="preserve">Протокол проведения школьного этапа всероссийской олимпиады школьников 2018-2019 уч.год </t>
  </si>
  <si>
    <t>максимальное количество баллов 52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</si>
  <si>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</si>
  <si>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</si>
  <si>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</si>
  <si>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</si>
  <si>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</si>
  <si>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</si>
  <si>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</si>
  <si>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</si>
  <si>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</si>
  <si>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</si>
  <si>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</si>
  <si>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</si>
  <si>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МБОУ "Агинская СОШ№1"</t>
  </si>
  <si>
    <t>5а</t>
  </si>
  <si>
    <t>победитель</t>
  </si>
  <si>
    <t>Алексей</t>
  </si>
  <si>
    <t>Дмитриевич</t>
  </si>
  <si>
    <t>призёр</t>
  </si>
  <si>
    <t>Анастасия</t>
  </si>
  <si>
    <t>5б</t>
  </si>
  <si>
    <t>Максим</t>
  </si>
  <si>
    <t>участник</t>
  </si>
  <si>
    <t>Белолипецкий</t>
  </si>
  <si>
    <t>Дмитрий</t>
  </si>
  <si>
    <t>Александрович</t>
  </si>
  <si>
    <t>Ивакин</t>
  </si>
  <si>
    <t>Ярослав</t>
  </si>
  <si>
    <t>Анатольевич</t>
  </si>
  <si>
    <t>Шпилькова</t>
  </si>
  <si>
    <t>Ольга</t>
  </si>
  <si>
    <t>Дмитриевна</t>
  </si>
  <si>
    <t>6б</t>
  </si>
  <si>
    <t>Кирилл</t>
  </si>
  <si>
    <t>Алексеевич</t>
  </si>
  <si>
    <t>6а</t>
  </si>
  <si>
    <t>Цветкова</t>
  </si>
  <si>
    <t>Мария</t>
  </si>
  <si>
    <t>Вячеславовна</t>
  </si>
  <si>
    <t>Иван</t>
  </si>
  <si>
    <t>Владимирович</t>
  </si>
  <si>
    <t>Матвеева</t>
  </si>
  <si>
    <t>Маргарита</t>
  </si>
  <si>
    <t>максимальное количество баллов 53</t>
  </si>
  <si>
    <t>Пигалова</t>
  </si>
  <si>
    <t>Ангелина</t>
  </si>
  <si>
    <t>7б</t>
  </si>
  <si>
    <t>Менчинская Н.Н</t>
  </si>
  <si>
    <t xml:space="preserve">Бехлер </t>
  </si>
  <si>
    <t>Александр</t>
  </si>
  <si>
    <t>Сергеевич</t>
  </si>
  <si>
    <t>7а</t>
  </si>
  <si>
    <t>Лазарева</t>
  </si>
  <si>
    <t>Алина</t>
  </si>
  <si>
    <t>Андреевна</t>
  </si>
  <si>
    <t xml:space="preserve">                 05.09.2005</t>
  </si>
  <si>
    <t>Ушакова</t>
  </si>
  <si>
    <t>Диана</t>
  </si>
  <si>
    <t xml:space="preserve">                 01.02.2005</t>
  </si>
  <si>
    <t>Шилов</t>
  </si>
  <si>
    <t>Илья</t>
  </si>
  <si>
    <t xml:space="preserve">                 22.09.2005</t>
  </si>
  <si>
    <t>Новоселова</t>
  </si>
  <si>
    <t>Сергеевна</t>
  </si>
  <si>
    <t xml:space="preserve">                28.08.2004</t>
  </si>
  <si>
    <t>8б</t>
  </si>
  <si>
    <t>Веретенникова Е.П.</t>
  </si>
  <si>
    <t>Жукова</t>
  </si>
  <si>
    <t>призер</t>
  </si>
  <si>
    <t xml:space="preserve">Егоров </t>
  </si>
  <si>
    <t>Проничкин</t>
  </si>
  <si>
    <t>Денисович</t>
  </si>
  <si>
    <t xml:space="preserve">                13.08.2004</t>
  </si>
  <si>
    <t>Председатель жюри: Веретенникова Е.П.</t>
  </si>
  <si>
    <t>Члены жюри: Менчинская Н.Н</t>
  </si>
  <si>
    <t xml:space="preserve">                         Дроздова Т.И.</t>
  </si>
  <si>
    <t>максимальное количество баллов:9 класс- 43, 10,11 класс -30</t>
  </si>
  <si>
    <t xml:space="preserve">Жукова </t>
  </si>
  <si>
    <t>Юлия</t>
  </si>
  <si>
    <t>Денисовна</t>
  </si>
  <si>
    <t>9б</t>
  </si>
  <si>
    <t>Сыроежко</t>
  </si>
  <si>
    <t>Наталья</t>
  </si>
  <si>
    <t>Юрьевна</t>
  </si>
  <si>
    <t>Тарасенко</t>
  </si>
  <si>
    <t>Викторовна</t>
  </si>
  <si>
    <t>Кулижникова</t>
  </si>
  <si>
    <t>Марина</t>
  </si>
  <si>
    <t>9а</t>
  </si>
  <si>
    <t>Прост</t>
  </si>
  <si>
    <t>Инна</t>
  </si>
  <si>
    <t>Валерьевна</t>
  </si>
  <si>
    <t>Гребнева</t>
  </si>
  <si>
    <t>Софья</t>
  </si>
  <si>
    <t>Владимировна</t>
  </si>
  <si>
    <t xml:space="preserve">                  02.04.2003</t>
  </si>
  <si>
    <t>10б</t>
  </si>
  <si>
    <t>Дроздова Т.И.</t>
  </si>
  <si>
    <t>Слезина</t>
  </si>
  <si>
    <t>Ксения</t>
  </si>
  <si>
    <t>Гергерт</t>
  </si>
  <si>
    <t xml:space="preserve">                 22.09.2001</t>
  </si>
  <si>
    <t>Кирова</t>
  </si>
  <si>
    <t>Максимовна</t>
  </si>
  <si>
    <t>Беляева</t>
  </si>
  <si>
    <t>Григорьевна</t>
  </si>
  <si>
    <t>Ефанов</t>
  </si>
  <si>
    <t xml:space="preserve">Протокол проведения муниципального этапа всероссийской олимпиады школьников 2017-2018 уч.год </t>
  </si>
  <si>
    <t>Английский язык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</si>
  <si>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</si>
  <si>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</si>
  <si>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</si>
  <si>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</si>
  <si>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</si>
  <si>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</si>
  <si>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</si>
  <si>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</si>
  <si>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Председатель жюри ___________________________</t>
  </si>
  <si>
    <t>Члены жюри: __________________________________</t>
  </si>
  <si>
    <t>_______________________________________________</t>
  </si>
  <si>
    <t>Русский язык</t>
  </si>
  <si>
    <t>о</t>
  </si>
  <si>
    <t xml:space="preserve">Горюхина </t>
  </si>
  <si>
    <t>Рыбачек</t>
  </si>
  <si>
    <t>АлександраАлександровна</t>
  </si>
  <si>
    <t>Емельяшина</t>
  </si>
  <si>
    <t>Дарья</t>
  </si>
  <si>
    <t>Александровна</t>
  </si>
  <si>
    <t>Терещук</t>
  </si>
  <si>
    <t>Варвара</t>
  </si>
  <si>
    <t>Дроздова</t>
  </si>
  <si>
    <t>Новиков</t>
  </si>
  <si>
    <t xml:space="preserve">Качанов </t>
  </si>
  <si>
    <t>АртемДенисович</t>
  </si>
  <si>
    <t>ВеретенниковЯрослав</t>
  </si>
  <si>
    <t>Кристина</t>
  </si>
  <si>
    <t>Лещенко</t>
  </si>
  <si>
    <t>Павловский</t>
  </si>
  <si>
    <t>Герасимов</t>
  </si>
  <si>
    <t>Члены жюри: Менчинская Н.Н.</t>
  </si>
  <si>
    <t>Менчинская Н.Н.</t>
  </si>
  <si>
    <t>Глушакова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</si>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</sst>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charset val="204"/>
      <scheme val="minor"/>
    </font>
    <font>
      <b/>
      <sz val="16"/>
      <color indexed="8"/>
      <name val="Calibri"/>
      <charset val="204"/>
    </font>
    <font>
      <b/>
      <sz val="14"/>
      <color indexed="8"/>
      <name val="Calibri"/>
      <charset val="204"/>
    </font>
    <font>
      <sz val="11"/>
      <color indexed="8"/>
      <name val="Times New Roman"/>
      <charset val="204"/>
    </font>
    <font>
      <sz val="11"/>
      <name val="Times New Roman"/>
      <charset val="204"/>
    </font>
    <font>
      <sz val="11"/>
      <color indexed="56"/>
      <name val="Times New Roman"/>
      <charset val="204"/>
    </font>
    <font>
      <b/>
      <sz val="10"/>
      <name val="Arial Cyr"/>
      <charset val="204"/>
    </font>
    <font>
      <b/>
      <sz val="16"/>
      <color indexed="8"/>
      <name val="Times New Roman"/>
      <charset val="204"/>
    </font>
    <font>
      <b/>
      <sz val="14"/>
      <color indexed="8"/>
      <name val="Times New Roman"/>
      <charset val="204"/>
    </font>
    <font>
      <b/>
      <sz val="10"/>
      <name val="Times New Roman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4" borderId="1" xfId="0" applyFont="1" applyFill="1" applyBorder="1" applyAlignment="1">
      <alignment horizontal="left" vertical="top"/>
    </xf>
    <xf numFmtId="0" fontId="0" fillId="0" borderId="0" xfId="0" applyBorder="1"/>
    <xf numFmtId="0" fontId="0" fillId="2" borderId="2" xfId="0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textRotation="90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vertical="top"/>
    </xf>
    <xf numFmtId="0" fontId="0" fillId="4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8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14" fontId="3" fillId="0" borderId="0" xfId="0" applyNumberFormat="1" applyFont="1"/>
    <xf numFmtId="1" fontId="3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2" xfId="0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3" fillId="0" borderId="1" xfId="0" applyFont="1" applyBorder="1" applyAlignment="1"/>
    <xf numFmtId="1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14" fontId="10" fillId="0" borderId="0" xfId="0" applyNumberFormat="1" applyFont="1"/>
    <xf numFmtId="0" fontId="11" fillId="0" borderId="1" xfId="0" applyFont="1" applyBorder="1" applyAlignment="1">
      <alignment horizontal="left" vertical="top"/>
    </xf>
    <xf numFmtId="14" fontId="10" fillId="0" borderId="1" xfId="0" applyNumberFormat="1" applyFont="1" applyBorder="1"/>
    <xf numFmtId="0" fontId="11" fillId="0" borderId="1" xfId="0" applyFont="1" applyBorder="1"/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view="pageBreakPreview" zoomScale="80" zoomScaleNormal="80" zoomScaleSheetLayoutView="80" workbookViewId="0">
      <selection activeCell="D14" sqref="D14"/>
    </sheetView>
  </sheetViews>
  <sheetFormatPr defaultColWidth="9.140625" defaultRowHeight="15" x14ac:dyDescent="0.25"/>
  <cols>
    <col min="1" max="1" width="6.28515625" style="29" customWidth="1"/>
    <col min="2" max="2" width="7.85546875" style="29" customWidth="1"/>
    <col min="3" max="3" width="13.28515625" style="29" customWidth="1"/>
    <col min="4" max="4" width="10.5703125" style="29" customWidth="1"/>
    <col min="5" max="5" width="14.85546875" style="29" customWidth="1"/>
    <col min="6" max="6" width="19.28515625" style="29" customWidth="1"/>
    <col min="7" max="7" width="29.28515625" style="29" customWidth="1"/>
    <col min="8" max="8" width="9.28515625" style="29" customWidth="1"/>
    <col min="9" max="9" width="13.5703125" style="29" customWidth="1"/>
    <col min="10" max="10" width="11.42578125" style="29" customWidth="1"/>
    <col min="11" max="11" width="15.7109375" style="29" customWidth="1"/>
    <col min="12" max="12" width="19.28515625" style="29" customWidth="1"/>
    <col min="13" max="13" width="0.140625" style="29" customWidth="1"/>
    <col min="14" max="16384" width="9.140625" style="29"/>
  </cols>
  <sheetData>
    <row r="1" spans="1:13" ht="20.25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7"/>
    </row>
    <row r="2" spans="1:13" ht="20.25" x14ac:dyDescent="0.3">
      <c r="A2" s="30"/>
      <c r="B2" s="58" t="s">
        <v>121</v>
      </c>
      <c r="C2" s="58"/>
      <c r="G2" s="57" t="s">
        <v>1</v>
      </c>
      <c r="H2" s="57"/>
      <c r="I2" s="57"/>
      <c r="J2" s="57"/>
      <c r="K2" s="38"/>
      <c r="L2" s="38"/>
      <c r="M2" s="38"/>
    </row>
    <row r="3" spans="1:13" ht="18.75" x14ac:dyDescent="0.3">
      <c r="A3" s="30"/>
      <c r="J3" s="38"/>
      <c r="K3" s="38"/>
      <c r="L3" s="38"/>
      <c r="M3" s="38"/>
    </row>
    <row r="4" spans="1:13" ht="26.25" x14ac:dyDescent="0.25">
      <c r="A4" s="31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9" t="s">
        <v>10</v>
      </c>
      <c r="J4" s="40" t="s">
        <v>11</v>
      </c>
      <c r="K4" s="41" t="s">
        <v>12</v>
      </c>
      <c r="L4" s="41" t="s">
        <v>13</v>
      </c>
    </row>
    <row r="5" spans="1:13" x14ac:dyDescent="0.25">
      <c r="A5" s="47">
        <v>1</v>
      </c>
      <c r="B5" s="4"/>
      <c r="C5" s="54" t="s">
        <v>123</v>
      </c>
      <c r="D5" s="53" t="s">
        <v>79</v>
      </c>
      <c r="E5" s="53" t="s">
        <v>95</v>
      </c>
      <c r="F5" s="35">
        <v>39107</v>
      </c>
      <c r="G5" s="34" t="s">
        <v>14</v>
      </c>
      <c r="H5" s="49" t="s">
        <v>15</v>
      </c>
      <c r="I5" s="53" t="s">
        <v>16</v>
      </c>
      <c r="J5" s="42">
        <v>32</v>
      </c>
      <c r="K5" s="43">
        <v>61.5</v>
      </c>
      <c r="L5" s="44" t="s">
        <v>98</v>
      </c>
    </row>
    <row r="6" spans="1:13" x14ac:dyDescent="0.25">
      <c r="A6" s="47">
        <v>2</v>
      </c>
      <c r="B6" s="4"/>
      <c r="C6" s="54" t="s">
        <v>124</v>
      </c>
      <c r="D6" s="53" t="s">
        <v>125</v>
      </c>
      <c r="E6" s="53"/>
      <c r="F6" s="48">
        <v>39271</v>
      </c>
      <c r="G6" s="34" t="s">
        <v>14</v>
      </c>
      <c r="H6" s="49" t="s">
        <v>21</v>
      </c>
      <c r="I6" s="53" t="s">
        <v>19</v>
      </c>
      <c r="J6" s="42">
        <v>30.5</v>
      </c>
      <c r="K6" s="43">
        <v>58.6</v>
      </c>
      <c r="L6" s="45" t="s">
        <v>98</v>
      </c>
    </row>
    <row r="7" spans="1:13" ht="16.5" customHeight="1" x14ac:dyDescent="0.25">
      <c r="A7" s="47">
        <v>3</v>
      </c>
      <c r="B7" s="4"/>
      <c r="C7" s="5" t="s">
        <v>27</v>
      </c>
      <c r="D7" s="5" t="s">
        <v>28</v>
      </c>
      <c r="E7" s="5" t="s">
        <v>29</v>
      </c>
      <c r="F7" s="35">
        <v>39427</v>
      </c>
      <c r="G7" s="34" t="s">
        <v>14</v>
      </c>
      <c r="H7" s="34" t="s">
        <v>15</v>
      </c>
      <c r="I7" s="49" t="s">
        <v>23</v>
      </c>
      <c r="J7" s="42">
        <v>25.5</v>
      </c>
      <c r="K7" s="43">
        <v>49</v>
      </c>
      <c r="L7" s="46" t="s">
        <v>98</v>
      </c>
    </row>
    <row r="8" spans="1:13" ht="15.75" customHeight="1" x14ac:dyDescent="0.25">
      <c r="A8" s="47">
        <v>4</v>
      </c>
      <c r="B8" s="4"/>
      <c r="C8" s="5" t="s">
        <v>126</v>
      </c>
      <c r="D8" s="5" t="s">
        <v>127</v>
      </c>
      <c r="E8" s="5" t="s">
        <v>128</v>
      </c>
      <c r="F8" s="35">
        <v>39361</v>
      </c>
      <c r="G8" s="34" t="s">
        <v>14</v>
      </c>
      <c r="H8" s="34" t="s">
        <v>21</v>
      </c>
      <c r="I8" s="49" t="s">
        <v>23</v>
      </c>
      <c r="J8" s="42">
        <v>25</v>
      </c>
      <c r="K8" s="43">
        <v>48</v>
      </c>
      <c r="L8" s="44" t="s">
        <v>98</v>
      </c>
    </row>
    <row r="9" spans="1:13" ht="16.5" customHeight="1" x14ac:dyDescent="0.25">
      <c r="A9" s="47">
        <v>5</v>
      </c>
      <c r="B9" s="4"/>
      <c r="C9" s="14" t="s">
        <v>129</v>
      </c>
      <c r="D9" s="14" t="s">
        <v>130</v>
      </c>
      <c r="E9" s="14" t="s">
        <v>128</v>
      </c>
      <c r="F9" s="35">
        <v>39405</v>
      </c>
      <c r="G9" s="14" t="s">
        <v>14</v>
      </c>
      <c r="H9" s="14" t="s">
        <v>15</v>
      </c>
      <c r="I9" s="4" t="s">
        <v>23</v>
      </c>
      <c r="J9" s="24">
        <v>24</v>
      </c>
      <c r="K9" s="43">
        <v>46.1</v>
      </c>
      <c r="L9" s="5" t="s">
        <v>98</v>
      </c>
    </row>
    <row r="10" spans="1:13" x14ac:dyDescent="0.25">
      <c r="A10" s="47">
        <v>6</v>
      </c>
      <c r="B10" s="4"/>
      <c r="C10" s="14" t="s">
        <v>131</v>
      </c>
      <c r="D10" s="14" t="s">
        <v>79</v>
      </c>
      <c r="E10" s="14" t="s">
        <v>128</v>
      </c>
      <c r="F10" s="50">
        <v>39504</v>
      </c>
      <c r="G10" s="14" t="s">
        <v>14</v>
      </c>
      <c r="H10" s="14" t="s">
        <v>21</v>
      </c>
      <c r="I10" s="14" t="s">
        <v>23</v>
      </c>
      <c r="J10" s="24">
        <v>22</v>
      </c>
      <c r="K10" s="43">
        <v>42</v>
      </c>
      <c r="L10" s="5" t="s">
        <v>98</v>
      </c>
    </row>
    <row r="11" spans="1:13" ht="15.6" customHeight="1" x14ac:dyDescent="0.25">
      <c r="A11" s="47">
        <v>7</v>
      </c>
      <c r="B11" s="4"/>
      <c r="C11" s="5" t="s">
        <v>24</v>
      </c>
      <c r="D11" s="5" t="s">
        <v>25</v>
      </c>
      <c r="E11" s="5" t="s">
        <v>26</v>
      </c>
      <c r="F11" s="35">
        <v>38024</v>
      </c>
      <c r="G11" s="34" t="s">
        <v>14</v>
      </c>
      <c r="H11" s="34" t="s">
        <v>15</v>
      </c>
      <c r="I11" s="4" t="s">
        <v>23</v>
      </c>
      <c r="J11" s="24">
        <v>20</v>
      </c>
      <c r="K11" s="43">
        <v>38.4</v>
      </c>
      <c r="L11" s="5" t="s">
        <v>98</v>
      </c>
    </row>
    <row r="12" spans="1:13" x14ac:dyDescent="0.25">
      <c r="A12" s="47">
        <v>8</v>
      </c>
      <c r="B12" s="4"/>
      <c r="C12" s="14" t="s">
        <v>132</v>
      </c>
      <c r="D12" s="14" t="s">
        <v>22</v>
      </c>
      <c r="E12" s="14" t="s">
        <v>41</v>
      </c>
      <c r="F12" s="50">
        <v>39538</v>
      </c>
      <c r="G12" s="14" t="s">
        <v>14</v>
      </c>
      <c r="H12" s="14" t="s">
        <v>21</v>
      </c>
      <c r="I12" s="14" t="s">
        <v>23</v>
      </c>
      <c r="J12" s="24">
        <v>20</v>
      </c>
      <c r="K12" s="43">
        <v>38.4</v>
      </c>
      <c r="L12" s="5" t="s">
        <v>98</v>
      </c>
    </row>
    <row r="13" spans="1:13" x14ac:dyDescent="0.25">
      <c r="A13" s="47">
        <v>9</v>
      </c>
      <c r="B13" s="4"/>
      <c r="C13" s="51" t="s">
        <v>142</v>
      </c>
      <c r="D13" s="51" t="s">
        <v>54</v>
      </c>
      <c r="E13" s="51" t="s">
        <v>143</v>
      </c>
      <c r="F13" s="50">
        <v>39445</v>
      </c>
      <c r="G13" s="14" t="s">
        <v>14</v>
      </c>
      <c r="H13" s="51" t="s">
        <v>15</v>
      </c>
      <c r="I13" s="14" t="s">
        <v>23</v>
      </c>
      <c r="J13" s="24">
        <v>13</v>
      </c>
      <c r="K13" s="43">
        <v>25</v>
      </c>
      <c r="L13" s="5" t="s">
        <v>98</v>
      </c>
    </row>
    <row r="14" spans="1:13" x14ac:dyDescent="0.25">
      <c r="A14" s="47">
        <v>10</v>
      </c>
      <c r="B14" s="4"/>
      <c r="C14" s="55" t="s">
        <v>133</v>
      </c>
      <c r="D14" s="55" t="s">
        <v>134</v>
      </c>
      <c r="E14" s="55"/>
      <c r="F14" s="50">
        <v>38903</v>
      </c>
      <c r="G14" s="14" t="s">
        <v>14</v>
      </c>
      <c r="H14" s="14" t="s">
        <v>33</v>
      </c>
      <c r="I14" s="55" t="s">
        <v>16</v>
      </c>
      <c r="J14" s="24">
        <v>39</v>
      </c>
      <c r="K14" s="43">
        <v>75</v>
      </c>
      <c r="L14" s="5" t="s">
        <v>141</v>
      </c>
    </row>
    <row r="15" spans="1:13" x14ac:dyDescent="0.25">
      <c r="A15" s="47">
        <v>11</v>
      </c>
      <c r="B15" s="4"/>
      <c r="C15" s="55" t="s">
        <v>135</v>
      </c>
      <c r="D15" s="55"/>
      <c r="E15" s="55" t="s">
        <v>26</v>
      </c>
      <c r="F15" s="35">
        <v>38729</v>
      </c>
      <c r="G15" s="14" t="s">
        <v>14</v>
      </c>
      <c r="H15" s="14" t="s">
        <v>33</v>
      </c>
      <c r="I15" s="55" t="s">
        <v>69</v>
      </c>
      <c r="J15" s="42">
        <v>38.5</v>
      </c>
      <c r="K15" s="43">
        <v>74</v>
      </c>
      <c r="L15" s="46" t="s">
        <v>141</v>
      </c>
    </row>
    <row r="16" spans="1:13" x14ac:dyDescent="0.25">
      <c r="A16" s="47">
        <v>12</v>
      </c>
      <c r="B16" s="4"/>
      <c r="C16" s="14" t="s">
        <v>57</v>
      </c>
      <c r="D16" s="14" t="s">
        <v>136</v>
      </c>
      <c r="E16" s="14" t="s">
        <v>55</v>
      </c>
      <c r="F16" s="50">
        <v>38974</v>
      </c>
      <c r="G16" s="14" t="s">
        <v>14</v>
      </c>
      <c r="H16" s="14" t="s">
        <v>33</v>
      </c>
      <c r="I16" s="51" t="s">
        <v>23</v>
      </c>
      <c r="J16" s="42">
        <v>37</v>
      </c>
      <c r="K16" s="43">
        <v>71</v>
      </c>
      <c r="L16" s="46" t="s">
        <v>141</v>
      </c>
    </row>
    <row r="17" spans="1:12" x14ac:dyDescent="0.25">
      <c r="A17" s="47">
        <v>13</v>
      </c>
      <c r="B17" s="4"/>
      <c r="C17" s="14" t="s">
        <v>137</v>
      </c>
      <c r="D17" s="14" t="s">
        <v>20</v>
      </c>
      <c r="E17" s="14" t="s">
        <v>128</v>
      </c>
      <c r="F17" s="50">
        <v>38785</v>
      </c>
      <c r="G17" s="14" t="s">
        <v>14</v>
      </c>
      <c r="H17" s="14" t="s">
        <v>33</v>
      </c>
      <c r="I17" s="51" t="s">
        <v>23</v>
      </c>
      <c r="J17" s="42">
        <v>36.5</v>
      </c>
      <c r="K17" s="43">
        <v>70</v>
      </c>
      <c r="L17" s="46" t="s">
        <v>141</v>
      </c>
    </row>
    <row r="18" spans="1:12" x14ac:dyDescent="0.25">
      <c r="A18" s="47">
        <v>14</v>
      </c>
      <c r="B18" s="4"/>
      <c r="C18" s="14" t="s">
        <v>42</v>
      </c>
      <c r="D18" s="14" t="s">
        <v>43</v>
      </c>
      <c r="E18" s="14" t="s">
        <v>32</v>
      </c>
      <c r="F18" s="35">
        <v>38770</v>
      </c>
      <c r="G18" s="34" t="s">
        <v>14</v>
      </c>
      <c r="H18" s="14" t="s">
        <v>36</v>
      </c>
      <c r="I18" s="4" t="s">
        <v>23</v>
      </c>
      <c r="J18" s="14">
        <v>34</v>
      </c>
      <c r="K18" s="43">
        <v>65</v>
      </c>
      <c r="L18" s="46" t="s">
        <v>141</v>
      </c>
    </row>
    <row r="19" spans="1:12" x14ac:dyDescent="0.25">
      <c r="A19" s="47">
        <v>15</v>
      </c>
      <c r="B19" s="4"/>
      <c r="C19" s="5" t="s">
        <v>138</v>
      </c>
      <c r="D19" s="5" t="s">
        <v>34</v>
      </c>
      <c r="E19" s="5" t="s">
        <v>35</v>
      </c>
      <c r="F19" s="35">
        <v>39003</v>
      </c>
      <c r="G19" s="34" t="s">
        <v>14</v>
      </c>
      <c r="H19" s="34" t="s">
        <v>36</v>
      </c>
      <c r="I19" s="4" t="s">
        <v>23</v>
      </c>
      <c r="J19" s="14">
        <v>34</v>
      </c>
      <c r="K19" s="43">
        <v>65</v>
      </c>
      <c r="L19" s="46" t="s">
        <v>141</v>
      </c>
    </row>
    <row r="20" spans="1:12" x14ac:dyDescent="0.25">
      <c r="A20" s="47">
        <v>16</v>
      </c>
      <c r="B20" s="4"/>
      <c r="C20" s="5" t="s">
        <v>30</v>
      </c>
      <c r="D20" s="5" t="s">
        <v>31</v>
      </c>
      <c r="E20" s="5" t="s">
        <v>32</v>
      </c>
      <c r="F20" s="35">
        <v>38933</v>
      </c>
      <c r="G20" s="34" t="s">
        <v>14</v>
      </c>
      <c r="H20" s="14" t="s">
        <v>33</v>
      </c>
      <c r="I20" s="4" t="s">
        <v>23</v>
      </c>
      <c r="J20" s="42">
        <v>34</v>
      </c>
      <c r="K20" s="43">
        <v>65</v>
      </c>
      <c r="L20" s="46" t="s">
        <v>141</v>
      </c>
    </row>
    <row r="21" spans="1:12" x14ac:dyDescent="0.25">
      <c r="A21" s="52">
        <v>17</v>
      </c>
      <c r="B21" s="14"/>
      <c r="C21" s="14" t="s">
        <v>139</v>
      </c>
      <c r="D21" s="14" t="s">
        <v>40</v>
      </c>
      <c r="E21" s="51" t="s">
        <v>18</v>
      </c>
      <c r="F21" s="50">
        <v>38814</v>
      </c>
      <c r="G21" s="14" t="s">
        <v>14</v>
      </c>
      <c r="H21" s="14" t="s">
        <v>36</v>
      </c>
      <c r="I21" s="14" t="s">
        <v>23</v>
      </c>
      <c r="J21" s="14">
        <v>33.5</v>
      </c>
      <c r="K21" s="14">
        <v>64.400000000000006</v>
      </c>
      <c r="L21" s="14" t="s">
        <v>141</v>
      </c>
    </row>
    <row r="22" spans="1:12" x14ac:dyDescent="0.25">
      <c r="A22" s="52">
        <v>18</v>
      </c>
      <c r="B22" s="14"/>
      <c r="C22" s="5" t="s">
        <v>37</v>
      </c>
      <c r="D22" s="5" t="s">
        <v>38</v>
      </c>
      <c r="E22" s="5" t="s">
        <v>39</v>
      </c>
      <c r="F22" s="35">
        <v>39074</v>
      </c>
      <c r="G22" s="34" t="s">
        <v>14</v>
      </c>
      <c r="H22" s="34" t="s">
        <v>33</v>
      </c>
      <c r="I22" s="4" t="s">
        <v>23</v>
      </c>
      <c r="J22" s="14">
        <v>32.5</v>
      </c>
      <c r="K22" s="14">
        <v>62.5</v>
      </c>
      <c r="L22" s="14" t="s">
        <v>141</v>
      </c>
    </row>
    <row r="23" spans="1:12" x14ac:dyDescent="0.25">
      <c r="A23" s="52"/>
      <c r="B23" s="14"/>
      <c r="C23" s="59" t="s">
        <v>74</v>
      </c>
      <c r="D23" s="59"/>
      <c r="E23" s="59"/>
      <c r="F23" s="59"/>
      <c r="G23" s="59"/>
      <c r="H23" s="14"/>
      <c r="I23" s="14"/>
      <c r="J23" s="14"/>
      <c r="K23" s="14"/>
      <c r="L23" s="14"/>
    </row>
    <row r="24" spans="1:12" x14ac:dyDescent="0.25">
      <c r="C24" s="56" t="s">
        <v>140</v>
      </c>
      <c r="D24" s="56"/>
      <c r="E24" s="56"/>
      <c r="F24" s="56"/>
      <c r="G24" s="56"/>
    </row>
    <row r="25" spans="1:12" x14ac:dyDescent="0.25">
      <c r="C25" s="56" t="s">
        <v>76</v>
      </c>
      <c r="D25" s="56"/>
      <c r="E25" s="56"/>
      <c r="F25" s="56"/>
      <c r="G25" s="56"/>
    </row>
    <row r="26" spans="1:12" x14ac:dyDescent="0.25">
      <c r="C26" s="57"/>
      <c r="D26" s="57"/>
      <c r="E26" s="57"/>
      <c r="F26" s="57"/>
      <c r="G26" s="57"/>
    </row>
    <row r="37" spans="8:8" x14ac:dyDescent="0.25">
      <c r="H37" s="29" t="s">
        <v>122</v>
      </c>
    </row>
  </sheetData>
  <autoFilter ref="A4:M17"/>
  <mergeCells count="7">
    <mergeCell ref="C24:G24"/>
    <mergeCell ref="C25:G25"/>
    <mergeCell ref="C26:G26"/>
    <mergeCell ref="A1:L1"/>
    <mergeCell ref="B2:C2"/>
    <mergeCell ref="G2:J2"/>
    <mergeCell ref="C23:G23"/>
  </mergeCells>
  <pageMargins left="0.69930555555555596" right="0.69930555555555596" top="0.75" bottom="0.75" header="0.3" footer="0.3"/>
  <pageSetup paperSize="9" scale="76" orientation="landscape" verticalDpi="180" r:id="rId1"/>
  <headerFooter alignWithMargins="0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zoomScaleNormal="80" zoomScaleSheetLayoutView="100" workbookViewId="0">
      <selection activeCell="C16" sqref="C16:G16"/>
    </sheetView>
  </sheetViews>
  <sheetFormatPr defaultColWidth="9.140625" defaultRowHeight="15" x14ac:dyDescent="0.25"/>
  <cols>
    <col min="1" max="1" width="6.28515625" style="29" customWidth="1"/>
    <col min="2" max="2" width="7.85546875" style="29" customWidth="1"/>
    <col min="3" max="3" width="12.42578125" style="29" customWidth="1"/>
    <col min="4" max="4" width="13.140625" style="29" customWidth="1"/>
    <col min="5" max="5" width="18.28515625" style="29" customWidth="1"/>
    <col min="6" max="6" width="19.28515625" style="29" customWidth="1"/>
    <col min="7" max="7" width="29.28515625" style="29" customWidth="1"/>
    <col min="8" max="8" width="9.28515625" style="29" customWidth="1"/>
    <col min="9" max="9" width="13.5703125" style="29" customWidth="1"/>
    <col min="10" max="10" width="11.42578125" style="29" customWidth="1"/>
    <col min="11" max="11" width="15.7109375" style="29" customWidth="1"/>
    <col min="12" max="12" width="19.28515625" style="29" customWidth="1"/>
    <col min="13" max="13" width="0.140625" style="29" customWidth="1"/>
    <col min="14" max="16384" width="9.140625" style="29"/>
  </cols>
  <sheetData>
    <row r="1" spans="1:13" ht="20.25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7"/>
    </row>
    <row r="2" spans="1:13" ht="20.25" x14ac:dyDescent="0.3">
      <c r="A2" s="30"/>
      <c r="B2" s="58" t="s">
        <v>121</v>
      </c>
      <c r="C2" s="58"/>
      <c r="G2" s="57" t="s">
        <v>44</v>
      </c>
      <c r="H2" s="57"/>
      <c r="I2" s="57"/>
      <c r="J2" s="57"/>
      <c r="K2" s="38"/>
      <c r="L2" s="38"/>
      <c r="M2" s="38"/>
    </row>
    <row r="3" spans="1:13" ht="18.75" x14ac:dyDescent="0.3">
      <c r="A3" s="30"/>
      <c r="J3" s="38"/>
      <c r="K3" s="38"/>
      <c r="L3" s="38"/>
      <c r="M3" s="38"/>
    </row>
    <row r="4" spans="1:13" ht="26.25" x14ac:dyDescent="0.25">
      <c r="A4" s="31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9" t="s">
        <v>10</v>
      </c>
      <c r="J4" s="40" t="s">
        <v>11</v>
      </c>
      <c r="K4" s="41" t="s">
        <v>12</v>
      </c>
      <c r="L4" s="41" t="s">
        <v>13</v>
      </c>
    </row>
    <row r="5" spans="1:13" x14ac:dyDescent="0.25">
      <c r="A5" s="4">
        <v>1</v>
      </c>
      <c r="B5" s="4"/>
      <c r="C5" s="54" t="s">
        <v>45</v>
      </c>
      <c r="D5" s="53" t="s">
        <v>46</v>
      </c>
      <c r="E5" s="53" t="s">
        <v>128</v>
      </c>
      <c r="F5" s="35">
        <v>38488</v>
      </c>
      <c r="G5" s="34" t="s">
        <v>14</v>
      </c>
      <c r="H5" s="4" t="s">
        <v>47</v>
      </c>
      <c r="I5" s="53" t="s">
        <v>16</v>
      </c>
      <c r="J5" s="42">
        <v>28</v>
      </c>
      <c r="K5" s="43">
        <v>52.8</v>
      </c>
      <c r="L5" s="44" t="s">
        <v>48</v>
      </c>
    </row>
    <row r="6" spans="1:13" x14ac:dyDescent="0.25">
      <c r="A6" s="4">
        <v>2</v>
      </c>
      <c r="B6" s="4"/>
      <c r="C6" s="54" t="s">
        <v>49</v>
      </c>
      <c r="D6" s="53" t="s">
        <v>50</v>
      </c>
      <c r="E6" s="53" t="s">
        <v>51</v>
      </c>
      <c r="F6" s="35">
        <v>38464</v>
      </c>
      <c r="G6" s="34" t="s">
        <v>14</v>
      </c>
      <c r="H6" s="4" t="s">
        <v>52</v>
      </c>
      <c r="I6" s="53" t="s">
        <v>19</v>
      </c>
      <c r="J6" s="42">
        <v>25</v>
      </c>
      <c r="K6" s="43">
        <v>47.1</v>
      </c>
      <c r="L6" s="46" t="s">
        <v>48</v>
      </c>
    </row>
    <row r="7" spans="1:13" ht="16.5" customHeight="1" x14ac:dyDescent="0.25">
      <c r="A7" s="4">
        <v>3</v>
      </c>
      <c r="B7" s="4"/>
      <c r="C7" s="5" t="s">
        <v>53</v>
      </c>
      <c r="D7" s="5" t="s">
        <v>54</v>
      </c>
      <c r="E7" s="5" t="s">
        <v>55</v>
      </c>
      <c r="F7" s="35" t="s">
        <v>56</v>
      </c>
      <c r="G7" s="34" t="s">
        <v>14</v>
      </c>
      <c r="H7" s="5" t="s">
        <v>47</v>
      </c>
      <c r="I7" s="49" t="s">
        <v>23</v>
      </c>
      <c r="J7" s="42">
        <v>20</v>
      </c>
      <c r="K7" s="43">
        <v>37.700000000000003</v>
      </c>
      <c r="L7" s="46" t="s">
        <v>48</v>
      </c>
    </row>
    <row r="8" spans="1:13" ht="15.75" customHeight="1" x14ac:dyDescent="0.25">
      <c r="A8" s="4">
        <v>4</v>
      </c>
      <c r="B8" s="4"/>
      <c r="C8" s="5" t="s">
        <v>57</v>
      </c>
      <c r="D8" s="5" t="s">
        <v>58</v>
      </c>
      <c r="E8" s="5" t="s">
        <v>55</v>
      </c>
      <c r="F8" s="35" t="s">
        <v>59</v>
      </c>
      <c r="G8" s="34" t="s">
        <v>14</v>
      </c>
      <c r="H8" s="34" t="s">
        <v>47</v>
      </c>
      <c r="I8" s="4" t="s">
        <v>23</v>
      </c>
      <c r="J8" s="42">
        <v>16</v>
      </c>
      <c r="K8" s="43">
        <v>30.1</v>
      </c>
      <c r="L8" s="44" t="s">
        <v>48</v>
      </c>
    </row>
    <row r="9" spans="1:13" x14ac:dyDescent="0.25">
      <c r="A9" s="4">
        <v>5</v>
      </c>
      <c r="B9" s="4"/>
      <c r="C9" s="14" t="s">
        <v>60</v>
      </c>
      <c r="D9" s="14" t="s">
        <v>61</v>
      </c>
      <c r="E9" s="14" t="s">
        <v>18</v>
      </c>
      <c r="F9" s="14" t="s">
        <v>62</v>
      </c>
      <c r="G9" s="34" t="s">
        <v>14</v>
      </c>
      <c r="H9" s="34" t="s">
        <v>47</v>
      </c>
      <c r="I9" s="14" t="s">
        <v>23</v>
      </c>
      <c r="J9" s="24">
        <v>11</v>
      </c>
      <c r="K9" s="43">
        <v>20.7</v>
      </c>
      <c r="L9" s="5" t="s">
        <v>48</v>
      </c>
    </row>
    <row r="10" spans="1:13" ht="17.25" customHeight="1" x14ac:dyDescent="0.25">
      <c r="A10" s="4">
        <v>6</v>
      </c>
      <c r="B10" s="4"/>
      <c r="C10" s="55" t="s">
        <v>63</v>
      </c>
      <c r="D10" s="55" t="s">
        <v>94</v>
      </c>
      <c r="E10" s="55" t="s">
        <v>64</v>
      </c>
      <c r="F10" s="14" t="s">
        <v>65</v>
      </c>
      <c r="G10" s="34" t="s">
        <v>14</v>
      </c>
      <c r="H10" s="14" t="s">
        <v>66</v>
      </c>
      <c r="I10" s="55" t="s">
        <v>16</v>
      </c>
      <c r="J10" s="24">
        <v>39</v>
      </c>
      <c r="K10" s="43">
        <v>73.5</v>
      </c>
      <c r="L10" s="5" t="s">
        <v>67</v>
      </c>
    </row>
    <row r="11" spans="1:13" ht="15" customHeight="1" x14ac:dyDescent="0.25">
      <c r="A11" s="4">
        <v>7</v>
      </c>
      <c r="B11" s="4"/>
      <c r="C11" s="14" t="s">
        <v>68</v>
      </c>
      <c r="D11" s="14" t="s">
        <v>31</v>
      </c>
      <c r="E11" s="14" t="s">
        <v>80</v>
      </c>
      <c r="F11" s="35">
        <v>38102</v>
      </c>
      <c r="G11" s="34" t="s">
        <v>14</v>
      </c>
      <c r="H11" s="14" t="s">
        <v>66</v>
      </c>
      <c r="I11" s="51" t="s">
        <v>23</v>
      </c>
      <c r="J11" s="24">
        <v>38</v>
      </c>
      <c r="K11" s="43">
        <v>71.599999999999994</v>
      </c>
      <c r="L11" s="5" t="s">
        <v>67</v>
      </c>
    </row>
    <row r="12" spans="1:13" ht="15.75" customHeight="1" x14ac:dyDescent="0.25">
      <c r="A12" s="4">
        <v>8</v>
      </c>
      <c r="B12" s="4"/>
      <c r="C12" s="5" t="s">
        <v>70</v>
      </c>
      <c r="D12" s="5" t="s">
        <v>25</v>
      </c>
      <c r="E12" s="5" t="s">
        <v>18</v>
      </c>
      <c r="F12" s="35">
        <v>38024</v>
      </c>
      <c r="G12" s="34" t="s">
        <v>14</v>
      </c>
      <c r="H12" s="34" t="s">
        <v>66</v>
      </c>
      <c r="I12" s="49" t="s">
        <v>23</v>
      </c>
      <c r="J12" s="24">
        <v>22</v>
      </c>
      <c r="K12" s="43">
        <v>41.5</v>
      </c>
      <c r="L12" s="5" t="s">
        <v>67</v>
      </c>
    </row>
    <row r="13" spans="1:13" ht="13.5" customHeight="1" x14ac:dyDescent="0.25">
      <c r="A13" s="4">
        <v>9</v>
      </c>
      <c r="B13" s="4"/>
      <c r="C13" s="14" t="s">
        <v>71</v>
      </c>
      <c r="D13" s="14" t="s">
        <v>40</v>
      </c>
      <c r="E13" s="14" t="s">
        <v>72</v>
      </c>
      <c r="F13" s="35" t="s">
        <v>73</v>
      </c>
      <c r="G13" s="34" t="s">
        <v>14</v>
      </c>
      <c r="H13" s="34" t="s">
        <v>66</v>
      </c>
      <c r="I13" s="49" t="s">
        <v>23</v>
      </c>
      <c r="J13" s="42">
        <v>22</v>
      </c>
      <c r="K13" s="43">
        <v>41.5</v>
      </c>
      <c r="L13" s="46" t="s">
        <v>67</v>
      </c>
    </row>
    <row r="14" spans="1:13" x14ac:dyDescent="0.25">
      <c r="C14" s="60"/>
      <c r="D14" s="60"/>
      <c r="E14" s="60"/>
      <c r="F14" s="60"/>
      <c r="G14" s="60"/>
    </row>
    <row r="15" spans="1:13" x14ac:dyDescent="0.25">
      <c r="C15" s="61" t="s">
        <v>74</v>
      </c>
      <c r="D15" s="61"/>
      <c r="E15" s="61"/>
      <c r="F15" s="61"/>
      <c r="G15" s="61"/>
    </row>
    <row r="16" spans="1:13" x14ac:dyDescent="0.25">
      <c r="C16" s="56" t="s">
        <v>75</v>
      </c>
      <c r="D16" s="56"/>
      <c r="E16" s="56"/>
      <c r="F16" s="56"/>
      <c r="G16" s="56"/>
    </row>
    <row r="17" spans="3:7" x14ac:dyDescent="0.25">
      <c r="C17" s="56" t="s">
        <v>76</v>
      </c>
      <c r="D17" s="56"/>
      <c r="E17" s="56"/>
      <c r="F17" s="56"/>
      <c r="G17" s="56"/>
    </row>
    <row r="18" spans="3:7" x14ac:dyDescent="0.25">
      <c r="C18" s="57"/>
      <c r="D18" s="57"/>
      <c r="E18" s="57"/>
      <c r="F18" s="57"/>
      <c r="G18" s="57"/>
    </row>
  </sheetData>
  <autoFilter ref="A4:M13"/>
  <mergeCells count="8">
    <mergeCell ref="C16:G16"/>
    <mergeCell ref="C17:G17"/>
    <mergeCell ref="C18:G18"/>
    <mergeCell ref="A1:L1"/>
    <mergeCell ref="B2:C2"/>
    <mergeCell ref="G2:J2"/>
    <mergeCell ref="C14:G14"/>
    <mergeCell ref="C15:G15"/>
  </mergeCells>
  <pageMargins left="0.69930555555555596" right="0.69930555555555596" top="0.75" bottom="0.75" header="0.3" footer="0.3"/>
  <pageSetup paperSize="9" scale="74" orientation="landscape" verticalDpi="180" r:id="rId1"/>
  <colBreaks count="1" manualBreakCount="1">
    <brk id="12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Normal="80" zoomScaleSheetLayoutView="100" workbookViewId="0">
      <selection activeCell="C20" sqref="C20:G20"/>
    </sheetView>
  </sheetViews>
  <sheetFormatPr defaultColWidth="9.140625" defaultRowHeight="15" x14ac:dyDescent="0.25"/>
  <cols>
    <col min="1" max="1" width="6.28515625" style="29" customWidth="1"/>
    <col min="2" max="2" width="7.85546875" style="29" customWidth="1"/>
    <col min="3" max="3" width="12.42578125" style="29" customWidth="1"/>
    <col min="4" max="4" width="10.140625" style="29" customWidth="1"/>
    <col min="5" max="5" width="14.5703125" style="29" customWidth="1"/>
    <col min="6" max="6" width="19.28515625" style="29" customWidth="1"/>
    <col min="7" max="7" width="29.28515625" style="29" customWidth="1"/>
    <col min="8" max="8" width="9.28515625" style="29" customWidth="1"/>
    <col min="9" max="9" width="13.5703125" style="29" customWidth="1"/>
    <col min="10" max="10" width="11.42578125" style="29" customWidth="1"/>
    <col min="11" max="11" width="15.7109375" style="29" customWidth="1"/>
    <col min="12" max="12" width="19.28515625" style="29" customWidth="1"/>
    <col min="13" max="13" width="0.140625" style="29" customWidth="1"/>
    <col min="14" max="16384" width="9.140625" style="29"/>
  </cols>
  <sheetData>
    <row r="1" spans="1:13" ht="20.25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7"/>
    </row>
    <row r="2" spans="1:13" ht="20.25" x14ac:dyDescent="0.3">
      <c r="A2" s="30"/>
      <c r="B2" s="58" t="s">
        <v>121</v>
      </c>
      <c r="C2" s="58"/>
      <c r="G2" s="57" t="s">
        <v>77</v>
      </c>
      <c r="H2" s="57"/>
      <c r="I2" s="57"/>
      <c r="J2" s="57"/>
      <c r="K2" s="38"/>
      <c r="L2" s="38"/>
      <c r="M2" s="38"/>
    </row>
    <row r="3" spans="1:13" ht="18.75" x14ac:dyDescent="0.3">
      <c r="A3" s="30"/>
      <c r="J3" s="38"/>
      <c r="K3" s="38"/>
      <c r="L3" s="38"/>
      <c r="M3" s="38"/>
    </row>
    <row r="4" spans="1:13" ht="26.25" x14ac:dyDescent="0.25">
      <c r="A4" s="31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9" t="s">
        <v>10</v>
      </c>
      <c r="J4" s="40" t="s">
        <v>11</v>
      </c>
      <c r="K4" s="41" t="s">
        <v>12</v>
      </c>
      <c r="L4" s="41" t="s">
        <v>13</v>
      </c>
    </row>
    <row r="5" spans="1:13" ht="16.5" customHeight="1" x14ac:dyDescent="0.25">
      <c r="A5" s="4">
        <v>1</v>
      </c>
      <c r="B5" s="4"/>
      <c r="C5" s="54" t="s">
        <v>78</v>
      </c>
      <c r="D5" s="53" t="s">
        <v>79</v>
      </c>
      <c r="E5" s="53" t="s">
        <v>80</v>
      </c>
      <c r="F5" s="33">
        <v>37749</v>
      </c>
      <c r="G5" s="34" t="s">
        <v>14</v>
      </c>
      <c r="H5" s="4" t="s">
        <v>81</v>
      </c>
      <c r="I5" s="53" t="s">
        <v>16</v>
      </c>
      <c r="J5" s="42">
        <v>27.5</v>
      </c>
      <c r="K5" s="43">
        <v>63.9</v>
      </c>
      <c r="L5" s="44" t="s">
        <v>67</v>
      </c>
    </row>
    <row r="6" spans="1:13" ht="16.5" customHeight="1" x14ac:dyDescent="0.25">
      <c r="A6" s="4">
        <v>2</v>
      </c>
      <c r="B6" s="4"/>
      <c r="C6" s="54" t="s">
        <v>82</v>
      </c>
      <c r="D6" s="53" t="s">
        <v>83</v>
      </c>
      <c r="E6" s="53" t="s">
        <v>84</v>
      </c>
      <c r="F6" s="35">
        <v>37896</v>
      </c>
      <c r="G6" s="34" t="s">
        <v>14</v>
      </c>
      <c r="H6" s="4" t="s">
        <v>81</v>
      </c>
      <c r="I6" s="53" t="s">
        <v>19</v>
      </c>
      <c r="J6" s="42">
        <v>25.5</v>
      </c>
      <c r="K6" s="43">
        <v>58.1</v>
      </c>
      <c r="L6" s="46" t="s">
        <v>67</v>
      </c>
    </row>
    <row r="7" spans="1:13" ht="16.5" customHeight="1" x14ac:dyDescent="0.25">
      <c r="A7" s="4">
        <v>3</v>
      </c>
      <c r="B7" s="4"/>
      <c r="C7" s="5" t="s">
        <v>85</v>
      </c>
      <c r="D7" s="5" t="s">
        <v>20</v>
      </c>
      <c r="E7" s="5" t="s">
        <v>86</v>
      </c>
      <c r="F7" s="35">
        <v>37925</v>
      </c>
      <c r="G7" s="34" t="s">
        <v>14</v>
      </c>
      <c r="H7" s="34" t="s">
        <v>81</v>
      </c>
      <c r="I7" s="49" t="s">
        <v>23</v>
      </c>
      <c r="J7" s="42">
        <v>19</v>
      </c>
      <c r="K7" s="43">
        <v>44</v>
      </c>
      <c r="L7" s="46" t="s">
        <v>67</v>
      </c>
    </row>
    <row r="8" spans="1:13" ht="15.75" customHeight="1" x14ac:dyDescent="0.25">
      <c r="A8" s="4">
        <v>4</v>
      </c>
      <c r="B8" s="4"/>
      <c r="C8" s="14" t="s">
        <v>87</v>
      </c>
      <c r="D8" s="14" t="s">
        <v>88</v>
      </c>
      <c r="E8" s="14" t="s">
        <v>32</v>
      </c>
      <c r="F8" s="12">
        <v>37667</v>
      </c>
      <c r="G8" s="34" t="s">
        <v>14</v>
      </c>
      <c r="H8" s="34" t="s">
        <v>89</v>
      </c>
      <c r="I8" s="4" t="s">
        <v>23</v>
      </c>
      <c r="J8" s="42">
        <v>10.5</v>
      </c>
      <c r="K8" s="43">
        <v>24.4</v>
      </c>
      <c r="L8" s="44" t="s">
        <v>67</v>
      </c>
    </row>
    <row r="9" spans="1:13" ht="15.75" customHeight="1" x14ac:dyDescent="0.25">
      <c r="A9" s="4">
        <v>5</v>
      </c>
      <c r="B9" s="4"/>
      <c r="C9" s="14" t="s">
        <v>90</v>
      </c>
      <c r="D9" s="14" t="s">
        <v>91</v>
      </c>
      <c r="E9" s="14" t="s">
        <v>92</v>
      </c>
      <c r="F9" s="12">
        <v>37839</v>
      </c>
      <c r="G9" s="34" t="s">
        <v>14</v>
      </c>
      <c r="H9" s="14" t="s">
        <v>89</v>
      </c>
      <c r="I9" s="4" t="s">
        <v>23</v>
      </c>
      <c r="J9" s="24">
        <v>10</v>
      </c>
      <c r="K9" s="43">
        <v>23.2</v>
      </c>
      <c r="L9" s="5" t="s">
        <v>67</v>
      </c>
    </row>
    <row r="10" spans="1:13" ht="16.5" customHeight="1" x14ac:dyDescent="0.25">
      <c r="A10" s="4">
        <v>6</v>
      </c>
      <c r="B10" s="4"/>
      <c r="C10" s="55" t="s">
        <v>93</v>
      </c>
      <c r="D10" s="55" t="s">
        <v>94</v>
      </c>
      <c r="E10" s="55" t="s">
        <v>95</v>
      </c>
      <c r="F10" s="14" t="s">
        <v>96</v>
      </c>
      <c r="G10" s="34" t="s">
        <v>14</v>
      </c>
      <c r="H10" s="14" t="s">
        <v>97</v>
      </c>
      <c r="I10" s="55" t="s">
        <v>16</v>
      </c>
      <c r="J10" s="24">
        <v>22.5</v>
      </c>
      <c r="K10" s="43">
        <v>75</v>
      </c>
      <c r="L10" s="5" t="s">
        <v>98</v>
      </c>
    </row>
    <row r="11" spans="1:13" x14ac:dyDescent="0.25">
      <c r="A11" s="4">
        <v>7</v>
      </c>
      <c r="B11" s="4"/>
      <c r="C11" s="5" t="s">
        <v>99</v>
      </c>
      <c r="D11" s="5" t="s">
        <v>100</v>
      </c>
      <c r="E11" s="5" t="s">
        <v>55</v>
      </c>
      <c r="F11" s="35">
        <v>37539</v>
      </c>
      <c r="G11" s="34" t="s">
        <v>14</v>
      </c>
      <c r="H11" s="34" t="s">
        <v>97</v>
      </c>
      <c r="I11" s="49" t="s">
        <v>23</v>
      </c>
      <c r="J11" s="24">
        <v>14</v>
      </c>
      <c r="K11" s="43">
        <v>46.6</v>
      </c>
      <c r="L11" s="5" t="s">
        <v>98</v>
      </c>
    </row>
    <row r="12" spans="1:13" ht="15.75" customHeight="1" x14ac:dyDescent="0.25">
      <c r="A12" s="4">
        <v>8</v>
      </c>
      <c r="B12" s="4"/>
      <c r="C12" s="5" t="s">
        <v>101</v>
      </c>
      <c r="D12" s="5" t="s">
        <v>17</v>
      </c>
      <c r="E12" s="5" t="s">
        <v>26</v>
      </c>
      <c r="F12" s="35" t="s">
        <v>102</v>
      </c>
      <c r="G12" s="34" t="s">
        <v>14</v>
      </c>
      <c r="H12" s="34" t="s">
        <v>97</v>
      </c>
      <c r="I12" s="4" t="s">
        <v>23</v>
      </c>
      <c r="J12" s="24">
        <v>6.5</v>
      </c>
      <c r="K12" s="43">
        <v>21.6</v>
      </c>
      <c r="L12" s="5" t="s">
        <v>98</v>
      </c>
    </row>
    <row r="13" spans="1:13" x14ac:dyDescent="0.25">
      <c r="A13" s="4">
        <v>9</v>
      </c>
      <c r="B13" s="4"/>
      <c r="C13" s="55" t="s">
        <v>103</v>
      </c>
      <c r="D13" s="55" t="s">
        <v>54</v>
      </c>
      <c r="E13" s="55" t="s">
        <v>104</v>
      </c>
      <c r="F13" s="35">
        <v>37226</v>
      </c>
      <c r="G13" s="34" t="s">
        <v>14</v>
      </c>
      <c r="H13" s="36">
        <v>11</v>
      </c>
      <c r="I13" s="53" t="s">
        <v>16</v>
      </c>
      <c r="J13" s="24">
        <v>14.5</v>
      </c>
      <c r="K13" s="43">
        <v>48.3</v>
      </c>
      <c r="L13" s="5" t="s">
        <v>48</v>
      </c>
    </row>
    <row r="14" spans="1:13" ht="15.75" customHeight="1" x14ac:dyDescent="0.25">
      <c r="A14" s="4">
        <v>10</v>
      </c>
      <c r="B14" s="4"/>
      <c r="C14" s="5" t="s">
        <v>105</v>
      </c>
      <c r="D14" s="5" t="s">
        <v>20</v>
      </c>
      <c r="E14" s="5" t="s">
        <v>106</v>
      </c>
      <c r="F14" s="35">
        <v>37073</v>
      </c>
      <c r="G14" s="34" t="s">
        <v>14</v>
      </c>
      <c r="H14" s="34">
        <v>11</v>
      </c>
      <c r="I14" s="49" t="s">
        <v>23</v>
      </c>
      <c r="J14" s="24">
        <v>14</v>
      </c>
      <c r="K14" s="43">
        <v>47</v>
      </c>
      <c r="L14" s="5" t="s">
        <v>48</v>
      </c>
    </row>
    <row r="15" spans="1:13" x14ac:dyDescent="0.25">
      <c r="A15" s="4">
        <v>11</v>
      </c>
      <c r="B15" s="4"/>
      <c r="C15" s="5" t="s">
        <v>107</v>
      </c>
      <c r="D15" s="5" t="s">
        <v>25</v>
      </c>
      <c r="E15" s="5" t="s">
        <v>51</v>
      </c>
      <c r="F15" s="35">
        <v>37208</v>
      </c>
      <c r="G15" s="34" t="s">
        <v>14</v>
      </c>
      <c r="H15" s="34">
        <v>11</v>
      </c>
      <c r="I15" s="49" t="s">
        <v>23</v>
      </c>
      <c r="J15" s="42">
        <v>10</v>
      </c>
      <c r="K15" s="43">
        <v>33.299999999999997</v>
      </c>
      <c r="L15" s="46" t="s">
        <v>48</v>
      </c>
    </row>
    <row r="17" spans="3:7" x14ac:dyDescent="0.25">
      <c r="C17" s="61" t="s">
        <v>74</v>
      </c>
      <c r="D17" s="61"/>
      <c r="E17" s="61"/>
      <c r="F17" s="61"/>
      <c r="G17" s="61"/>
    </row>
    <row r="18" spans="3:7" x14ac:dyDescent="0.25">
      <c r="C18" s="56" t="s">
        <v>75</v>
      </c>
      <c r="D18" s="56"/>
      <c r="E18" s="56"/>
      <c r="F18" s="56"/>
      <c r="G18" s="56"/>
    </row>
    <row r="19" spans="3:7" x14ac:dyDescent="0.25">
      <c r="C19" s="56" t="s">
        <v>76</v>
      </c>
      <c r="D19" s="56"/>
      <c r="E19" s="56"/>
      <c r="F19" s="56"/>
      <c r="G19" s="56"/>
    </row>
    <row r="20" spans="3:7" x14ac:dyDescent="0.25">
      <c r="C20" s="57"/>
      <c r="D20" s="57"/>
      <c r="E20" s="57"/>
      <c r="F20" s="57"/>
      <c r="G20" s="57"/>
    </row>
  </sheetData>
  <autoFilter ref="A4:M19"/>
  <mergeCells count="7">
    <mergeCell ref="C19:G19"/>
    <mergeCell ref="C20:G20"/>
    <mergeCell ref="A1:L1"/>
    <mergeCell ref="B2:C2"/>
    <mergeCell ref="G2:J2"/>
    <mergeCell ref="C17:G17"/>
    <mergeCell ref="C18:G18"/>
  </mergeCells>
  <pageMargins left="0.69930555555555596" right="0.69930555555555596" top="0.75" bottom="0.75" header="0.3" footer="0.3"/>
  <pageSetup paperSize="9" scale="77" orientation="landscape" verticalDpi="180" r:id="rId1"/>
  <headerFooter alignWithMargins="0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28" sqref="E28"/>
    </sheetView>
  </sheetViews>
  <sheetFormatPr defaultColWidth="9"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63" t="s">
        <v>108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25"/>
      <c r="T1" s="16"/>
      <c r="U1" s="16"/>
    </row>
    <row r="2" spans="1:21" ht="21" x14ac:dyDescent="0.35">
      <c r="A2" s="1"/>
      <c r="B2" s="63" t="s">
        <v>109</v>
      </c>
      <c r="C2" s="63"/>
      <c r="G2" s="62" t="s">
        <v>110</v>
      </c>
      <c r="H2" s="62"/>
      <c r="I2" s="62"/>
      <c r="J2" s="62"/>
      <c r="K2" s="16"/>
      <c r="L2" s="16"/>
      <c r="M2" s="16"/>
      <c r="N2" s="16"/>
      <c r="O2" s="16"/>
      <c r="P2" s="16"/>
      <c r="Q2" s="16"/>
      <c r="R2" s="16"/>
      <c r="S2" s="16"/>
      <c r="T2" s="64"/>
      <c r="U2" s="64"/>
    </row>
    <row r="3" spans="1:21" ht="18.75" x14ac:dyDescent="0.3">
      <c r="A3" s="1"/>
      <c r="J3" s="16" t="s">
        <v>111</v>
      </c>
      <c r="K3" s="16"/>
      <c r="L3" s="16" t="s">
        <v>112</v>
      </c>
      <c r="M3" s="16"/>
      <c r="N3" s="16"/>
      <c r="O3" s="16"/>
      <c r="P3" s="16"/>
      <c r="Q3" s="16"/>
      <c r="R3" s="16"/>
      <c r="S3" s="16"/>
      <c r="T3" s="26"/>
      <c r="U3" s="26"/>
    </row>
    <row r="4" spans="1:21" ht="138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17" t="s">
        <v>10</v>
      </c>
      <c r="J4" s="18" t="s">
        <v>11</v>
      </c>
      <c r="K4" s="19" t="s">
        <v>12</v>
      </c>
      <c r="L4" s="20" t="s">
        <v>113</v>
      </c>
      <c r="M4" s="20" t="s">
        <v>114</v>
      </c>
      <c r="N4" s="20" t="s">
        <v>115</v>
      </c>
      <c r="O4" s="20" t="s">
        <v>116</v>
      </c>
      <c r="P4" s="18" t="s">
        <v>11</v>
      </c>
      <c r="Q4" s="19" t="s">
        <v>117</v>
      </c>
      <c r="R4" s="19" t="s">
        <v>13</v>
      </c>
    </row>
    <row r="5" spans="1:21" x14ac:dyDescent="0.25">
      <c r="A5" s="4">
        <v>1</v>
      </c>
      <c r="B5" s="4"/>
      <c r="C5" s="5"/>
      <c r="D5" s="4"/>
      <c r="E5" s="4"/>
      <c r="F5" s="6"/>
      <c r="G5" s="5"/>
      <c r="H5" s="4"/>
      <c r="I5" s="4"/>
      <c r="J5" s="21"/>
      <c r="K5" s="22">
        <f>(J5*100)/80</f>
        <v>0</v>
      </c>
      <c r="L5" s="23"/>
      <c r="M5" s="23"/>
      <c r="N5" s="23"/>
      <c r="O5" s="23"/>
      <c r="P5" s="23">
        <f>L5+M5+N5+O5</f>
        <v>0</v>
      </c>
      <c r="Q5" s="23">
        <f>J5+P5</f>
        <v>0</v>
      </c>
      <c r="R5" s="27"/>
    </row>
    <row r="6" spans="1:21" x14ac:dyDescent="0.25">
      <c r="A6" s="4">
        <v>2</v>
      </c>
      <c r="B6" s="4"/>
      <c r="C6" s="5"/>
      <c r="D6" s="4"/>
      <c r="E6" s="4"/>
      <c r="F6" s="6"/>
      <c r="G6" s="5"/>
      <c r="H6" s="4"/>
      <c r="I6" s="4"/>
      <c r="J6" s="21"/>
      <c r="K6" s="22">
        <f t="shared" ref="K6:K15" si="0">(J6*100)/80</f>
        <v>0</v>
      </c>
      <c r="L6" s="23"/>
      <c r="M6" s="23"/>
      <c r="N6" s="23"/>
      <c r="O6" s="23"/>
      <c r="P6" s="23">
        <f t="shared" ref="P6:P33" si="1">L6+M6+N6+O6</f>
        <v>0</v>
      </c>
      <c r="Q6" s="23">
        <f t="shared" ref="Q6:Q33" si="2">J6+P6</f>
        <v>0</v>
      </c>
      <c r="R6" s="27"/>
    </row>
    <row r="7" spans="1:21" x14ac:dyDescent="0.25">
      <c r="A7" s="4">
        <v>3</v>
      </c>
      <c r="B7" s="4"/>
      <c r="C7" s="5"/>
      <c r="D7" s="5"/>
      <c r="E7" s="4"/>
      <c r="F7" s="6"/>
      <c r="G7" s="5"/>
      <c r="H7" s="4"/>
      <c r="I7" s="4"/>
      <c r="J7" s="21"/>
      <c r="K7" s="22">
        <f t="shared" si="0"/>
        <v>0</v>
      </c>
      <c r="L7" s="23"/>
      <c r="M7" s="23"/>
      <c r="N7" s="23"/>
      <c r="O7" s="23"/>
      <c r="P7" s="23">
        <f t="shared" si="1"/>
        <v>0</v>
      </c>
      <c r="Q7" s="23">
        <f t="shared" si="2"/>
        <v>0</v>
      </c>
      <c r="R7" s="27"/>
    </row>
    <row r="8" spans="1:21" x14ac:dyDescent="0.25">
      <c r="A8" s="4">
        <v>4</v>
      </c>
      <c r="B8" s="4"/>
      <c r="C8" s="5"/>
      <c r="D8" s="5"/>
      <c r="E8" s="4"/>
      <c r="F8" s="6"/>
      <c r="G8" s="5"/>
      <c r="H8" s="4"/>
      <c r="I8" s="4"/>
      <c r="J8" s="21"/>
      <c r="K8" s="22">
        <f t="shared" si="0"/>
        <v>0</v>
      </c>
      <c r="L8" s="23"/>
      <c r="M8" s="23"/>
      <c r="N8" s="23"/>
      <c r="O8" s="23"/>
      <c r="P8" s="23">
        <f t="shared" si="1"/>
        <v>0</v>
      </c>
      <c r="Q8" s="23">
        <f t="shared" si="2"/>
        <v>0</v>
      </c>
      <c r="R8" s="27"/>
    </row>
    <row r="9" spans="1:21" ht="23.25" customHeight="1" x14ac:dyDescent="0.25">
      <c r="A9" s="4">
        <v>5</v>
      </c>
      <c r="B9" s="4"/>
      <c r="C9" s="5"/>
      <c r="D9" s="5"/>
      <c r="E9" s="7"/>
      <c r="F9" s="8"/>
      <c r="G9" s="9"/>
      <c r="H9" s="4"/>
      <c r="I9" s="4"/>
      <c r="J9" s="24"/>
      <c r="K9" s="22">
        <f t="shared" si="0"/>
        <v>0</v>
      </c>
      <c r="L9" s="23"/>
      <c r="M9" s="23"/>
      <c r="N9" s="23"/>
      <c r="O9" s="23"/>
      <c r="P9" s="23">
        <f t="shared" si="1"/>
        <v>0</v>
      </c>
      <c r="Q9" s="23">
        <f t="shared" si="2"/>
        <v>0</v>
      </c>
      <c r="R9" s="5"/>
    </row>
    <row r="10" spans="1:21" x14ac:dyDescent="0.25">
      <c r="A10" s="10">
        <v>6</v>
      </c>
      <c r="B10" s="11"/>
      <c r="C10" s="5"/>
      <c r="D10" s="5"/>
      <c r="E10" s="10"/>
      <c r="F10" s="12"/>
      <c r="G10" s="5"/>
      <c r="H10" s="10"/>
      <c r="I10" s="11"/>
      <c r="J10" s="21"/>
      <c r="K10" s="22">
        <f t="shared" si="0"/>
        <v>0</v>
      </c>
      <c r="L10" s="11"/>
      <c r="M10" s="11"/>
      <c r="N10" s="11"/>
      <c r="O10" s="11"/>
      <c r="P10" s="23">
        <f t="shared" si="1"/>
        <v>0</v>
      </c>
      <c r="Q10" s="23">
        <f t="shared" si="2"/>
        <v>0</v>
      </c>
      <c r="R10" s="28"/>
    </row>
    <row r="11" spans="1:21" x14ac:dyDescent="0.25">
      <c r="A11" s="10">
        <v>7</v>
      </c>
      <c r="B11" s="11"/>
      <c r="C11" s="5"/>
      <c r="D11" s="5"/>
      <c r="E11" s="10"/>
      <c r="F11" s="12"/>
      <c r="G11" s="5"/>
      <c r="H11" s="10"/>
      <c r="I11" s="11"/>
      <c r="J11" s="21"/>
      <c r="K11" s="22">
        <f t="shared" si="0"/>
        <v>0</v>
      </c>
      <c r="L11" s="11"/>
      <c r="M11" s="11"/>
      <c r="N11" s="11"/>
      <c r="O11" s="11"/>
      <c r="P11" s="23">
        <f t="shared" si="1"/>
        <v>0</v>
      </c>
      <c r="Q11" s="23">
        <f t="shared" si="2"/>
        <v>0</v>
      </c>
      <c r="R11" s="28"/>
    </row>
    <row r="12" spans="1:21" x14ac:dyDescent="0.25">
      <c r="A12" s="10">
        <v>8</v>
      </c>
      <c r="B12" s="11"/>
      <c r="C12" s="5"/>
      <c r="D12" s="5"/>
      <c r="E12" s="10"/>
      <c r="F12" s="12"/>
      <c r="G12" s="5"/>
      <c r="H12" s="10"/>
      <c r="I12" s="11"/>
      <c r="J12" s="21"/>
      <c r="K12" s="22">
        <f t="shared" si="0"/>
        <v>0</v>
      </c>
      <c r="L12" s="11"/>
      <c r="M12" s="11"/>
      <c r="N12" s="11"/>
      <c r="O12" s="11"/>
      <c r="P12" s="23">
        <f t="shared" si="1"/>
        <v>0</v>
      </c>
      <c r="Q12" s="23">
        <f t="shared" si="2"/>
        <v>0</v>
      </c>
      <c r="R12" s="28"/>
    </row>
    <row r="13" spans="1:21" x14ac:dyDescent="0.25">
      <c r="A13" s="10">
        <v>9</v>
      </c>
      <c r="B13" s="11"/>
      <c r="C13" s="5"/>
      <c r="D13" s="5"/>
      <c r="E13" s="10"/>
      <c r="F13" s="12"/>
      <c r="G13" s="13"/>
      <c r="H13" s="10"/>
      <c r="I13" s="11"/>
      <c r="J13" s="21"/>
      <c r="K13" s="22">
        <f t="shared" si="0"/>
        <v>0</v>
      </c>
      <c r="L13" s="11"/>
      <c r="M13" s="11"/>
      <c r="N13" s="11"/>
      <c r="O13" s="11"/>
      <c r="P13" s="23">
        <f t="shared" si="1"/>
        <v>0</v>
      </c>
      <c r="Q13" s="23">
        <f t="shared" si="2"/>
        <v>0</v>
      </c>
      <c r="R13" s="28"/>
    </row>
    <row r="14" spans="1:21" x14ac:dyDescent="0.25">
      <c r="A14" s="10">
        <v>10</v>
      </c>
      <c r="B14" s="11"/>
      <c r="C14" s="5"/>
      <c r="D14" s="5"/>
      <c r="E14" s="10"/>
      <c r="F14" s="12"/>
      <c r="G14" s="13"/>
      <c r="H14" s="10"/>
      <c r="I14" s="11"/>
      <c r="J14" s="21"/>
      <c r="K14" s="22">
        <f t="shared" si="0"/>
        <v>0</v>
      </c>
      <c r="L14" s="11"/>
      <c r="M14" s="11"/>
      <c r="N14" s="11"/>
      <c r="O14" s="11"/>
      <c r="P14" s="23">
        <f t="shared" si="1"/>
        <v>0</v>
      </c>
      <c r="Q14" s="23">
        <f t="shared" si="2"/>
        <v>0</v>
      </c>
      <c r="R14" s="28"/>
    </row>
    <row r="15" spans="1:21" x14ac:dyDescent="0.25">
      <c r="A15" s="10">
        <v>11</v>
      </c>
      <c r="B15" s="11"/>
      <c r="C15" s="14"/>
      <c r="D15" s="14"/>
      <c r="E15" s="10"/>
      <c r="F15" s="12"/>
      <c r="G15" s="13"/>
      <c r="H15" s="10"/>
      <c r="I15" s="11"/>
      <c r="J15" s="11"/>
      <c r="K15" s="22">
        <f t="shared" si="0"/>
        <v>0</v>
      </c>
      <c r="L15" s="11"/>
      <c r="M15" s="11"/>
      <c r="N15" s="11"/>
      <c r="O15" s="11"/>
      <c r="P15" s="23">
        <f t="shared" si="1"/>
        <v>0</v>
      </c>
      <c r="Q15" s="23">
        <f t="shared" si="2"/>
        <v>0</v>
      </c>
      <c r="R15" s="28"/>
    </row>
    <row r="16" spans="1:21" x14ac:dyDescent="0.25">
      <c r="A16" s="10">
        <v>12</v>
      </c>
      <c r="B16" s="11"/>
      <c r="C16" s="14"/>
      <c r="D16" s="14"/>
      <c r="E16" s="10"/>
      <c r="F16" s="12"/>
      <c r="G16" s="13"/>
      <c r="H16" s="10"/>
      <c r="I16" s="11"/>
      <c r="J16" s="11"/>
      <c r="K16" s="22">
        <f t="shared" ref="K16:K22" si="3">(J16*100)/80</f>
        <v>0</v>
      </c>
      <c r="L16" s="11"/>
      <c r="M16" s="11"/>
      <c r="N16" s="11"/>
      <c r="O16" s="11"/>
      <c r="P16" s="23">
        <f t="shared" si="1"/>
        <v>0</v>
      </c>
      <c r="Q16" s="23">
        <f t="shared" si="2"/>
        <v>0</v>
      </c>
      <c r="R16" s="28"/>
    </row>
    <row r="17" spans="1:18" x14ac:dyDescent="0.25">
      <c r="A17" s="10">
        <v>13</v>
      </c>
      <c r="B17" s="11"/>
      <c r="C17" s="15"/>
      <c r="D17" s="10"/>
      <c r="E17" s="10"/>
      <c r="F17" s="12"/>
      <c r="G17" s="13"/>
      <c r="H17" s="10"/>
      <c r="I17" s="11"/>
      <c r="J17" s="11"/>
      <c r="K17" s="22">
        <f t="shared" si="3"/>
        <v>0</v>
      </c>
      <c r="L17" s="11"/>
      <c r="M17" s="11"/>
      <c r="N17" s="11"/>
      <c r="O17" s="11"/>
      <c r="P17" s="23">
        <f t="shared" si="1"/>
        <v>0</v>
      </c>
      <c r="Q17" s="23">
        <f t="shared" si="2"/>
        <v>0</v>
      </c>
      <c r="R17" s="28"/>
    </row>
    <row r="18" spans="1:18" x14ac:dyDescent="0.25">
      <c r="A18" s="10">
        <v>14</v>
      </c>
      <c r="B18" s="11"/>
      <c r="C18" s="15"/>
      <c r="D18" s="10"/>
      <c r="E18" s="10"/>
      <c r="F18" s="12"/>
      <c r="G18" s="13"/>
      <c r="H18" s="10"/>
      <c r="I18" s="11"/>
      <c r="J18" s="11"/>
      <c r="K18" s="22">
        <f t="shared" si="3"/>
        <v>0</v>
      </c>
      <c r="L18" s="11"/>
      <c r="M18" s="11"/>
      <c r="N18" s="11"/>
      <c r="O18" s="11"/>
      <c r="P18" s="23">
        <f t="shared" si="1"/>
        <v>0</v>
      </c>
      <c r="Q18" s="23">
        <f t="shared" si="2"/>
        <v>0</v>
      </c>
      <c r="R18" s="28"/>
    </row>
    <row r="19" spans="1:18" x14ac:dyDescent="0.25">
      <c r="A19" s="10">
        <v>15</v>
      </c>
      <c r="B19" s="11"/>
      <c r="C19" s="15"/>
      <c r="D19" s="10"/>
      <c r="E19" s="10"/>
      <c r="F19" s="12"/>
      <c r="G19" s="13"/>
      <c r="H19" s="10"/>
      <c r="I19" s="11"/>
      <c r="J19" s="11"/>
      <c r="K19" s="22">
        <f t="shared" si="3"/>
        <v>0</v>
      </c>
      <c r="L19" s="11"/>
      <c r="M19" s="11"/>
      <c r="N19" s="11"/>
      <c r="O19" s="11"/>
      <c r="P19" s="23">
        <f t="shared" si="1"/>
        <v>0</v>
      </c>
      <c r="Q19" s="23">
        <f t="shared" si="2"/>
        <v>0</v>
      </c>
      <c r="R19" s="28"/>
    </row>
    <row r="20" spans="1:18" x14ac:dyDescent="0.25">
      <c r="A20" s="10">
        <v>16</v>
      </c>
      <c r="B20" s="11"/>
      <c r="C20" s="15"/>
      <c r="D20" s="10"/>
      <c r="E20" s="10"/>
      <c r="F20" s="12"/>
      <c r="G20" s="13"/>
      <c r="H20" s="10"/>
      <c r="I20" s="11"/>
      <c r="J20" s="11"/>
      <c r="K20" s="22">
        <f t="shared" si="3"/>
        <v>0</v>
      </c>
      <c r="L20" s="11"/>
      <c r="M20" s="11"/>
      <c r="N20" s="11"/>
      <c r="O20" s="11"/>
      <c r="P20" s="23">
        <f t="shared" si="1"/>
        <v>0</v>
      </c>
      <c r="Q20" s="23">
        <f t="shared" si="2"/>
        <v>0</v>
      </c>
      <c r="R20" s="28"/>
    </row>
    <row r="21" spans="1:18" x14ac:dyDescent="0.25">
      <c r="A21" s="10">
        <v>17</v>
      </c>
      <c r="B21" s="11"/>
      <c r="C21" s="15"/>
      <c r="D21" s="10"/>
      <c r="E21" s="10"/>
      <c r="F21" s="12"/>
      <c r="G21" s="13"/>
      <c r="H21" s="10"/>
      <c r="I21" s="11"/>
      <c r="J21" s="11"/>
      <c r="K21" s="22">
        <f t="shared" si="3"/>
        <v>0</v>
      </c>
      <c r="L21" s="11"/>
      <c r="M21" s="11"/>
      <c r="N21" s="11"/>
      <c r="O21" s="11"/>
      <c r="P21" s="23">
        <f t="shared" si="1"/>
        <v>0</v>
      </c>
      <c r="Q21" s="23">
        <f t="shared" si="2"/>
        <v>0</v>
      </c>
      <c r="R21" s="28"/>
    </row>
    <row r="22" spans="1:18" x14ac:dyDescent="0.25">
      <c r="A22" s="10">
        <v>18</v>
      </c>
      <c r="B22" s="11"/>
      <c r="C22" s="15"/>
      <c r="D22" s="10"/>
      <c r="E22" s="10"/>
      <c r="F22" s="12"/>
      <c r="G22" s="13"/>
      <c r="H22" s="10"/>
      <c r="I22" s="11"/>
      <c r="J22" s="11"/>
      <c r="K22" s="22">
        <f t="shared" si="3"/>
        <v>0</v>
      </c>
      <c r="L22" s="11"/>
      <c r="M22" s="11"/>
      <c r="N22" s="11"/>
      <c r="O22" s="11"/>
      <c r="P22" s="23">
        <f t="shared" si="1"/>
        <v>0</v>
      </c>
      <c r="Q22" s="23">
        <f t="shared" si="2"/>
        <v>0</v>
      </c>
      <c r="R22" s="28"/>
    </row>
    <row r="23" spans="1:18" x14ac:dyDescent="0.25">
      <c r="A23" s="10">
        <v>19</v>
      </c>
      <c r="B23" s="11"/>
      <c r="C23" s="15"/>
      <c r="D23" s="10"/>
      <c r="E23" s="10"/>
      <c r="F23" s="12"/>
      <c r="G23" s="13"/>
      <c r="H23" s="10"/>
      <c r="I23" s="11"/>
      <c r="J23" s="11"/>
      <c r="K23" s="22">
        <f t="shared" ref="K23:K25" si="4">(J23*100)/90</f>
        <v>0</v>
      </c>
      <c r="L23" s="11"/>
      <c r="M23" s="11"/>
      <c r="N23" s="11"/>
      <c r="O23" s="11"/>
      <c r="P23" s="23">
        <f t="shared" si="1"/>
        <v>0</v>
      </c>
      <c r="Q23" s="23">
        <f t="shared" si="2"/>
        <v>0</v>
      </c>
      <c r="R23" s="28"/>
    </row>
    <row r="24" spans="1:18" x14ac:dyDescent="0.25">
      <c r="A24" s="10">
        <v>20</v>
      </c>
      <c r="B24" s="11"/>
      <c r="C24" s="15"/>
      <c r="D24" s="10"/>
      <c r="E24" s="10"/>
      <c r="F24" s="12"/>
      <c r="G24" s="13"/>
      <c r="H24" s="10"/>
      <c r="I24" s="11"/>
      <c r="J24" s="11"/>
      <c r="K24" s="22">
        <f t="shared" si="4"/>
        <v>0</v>
      </c>
      <c r="L24" s="11"/>
      <c r="M24" s="11"/>
      <c r="N24" s="11"/>
      <c r="O24" s="11"/>
      <c r="P24" s="23">
        <f t="shared" si="1"/>
        <v>0</v>
      </c>
      <c r="Q24" s="23">
        <f t="shared" si="2"/>
        <v>0</v>
      </c>
      <c r="R24" s="28"/>
    </row>
    <row r="25" spans="1:18" x14ac:dyDescent="0.25">
      <c r="A25" s="10">
        <v>21</v>
      </c>
      <c r="B25" s="11"/>
      <c r="C25" s="15"/>
      <c r="D25" s="10"/>
      <c r="E25" s="10"/>
      <c r="F25" s="12"/>
      <c r="G25" s="13"/>
      <c r="H25" s="10"/>
      <c r="I25" s="11"/>
      <c r="J25" s="11"/>
      <c r="K25" s="22">
        <f t="shared" si="4"/>
        <v>0</v>
      </c>
      <c r="L25" s="11"/>
      <c r="M25" s="11"/>
      <c r="N25" s="11"/>
      <c r="O25" s="11"/>
      <c r="P25" s="23">
        <f t="shared" si="1"/>
        <v>0</v>
      </c>
      <c r="Q25" s="23">
        <f t="shared" si="2"/>
        <v>0</v>
      </c>
      <c r="R25" s="28"/>
    </row>
    <row r="26" spans="1:18" x14ac:dyDescent="0.25">
      <c r="A26" s="10">
        <v>22</v>
      </c>
      <c r="B26" s="11"/>
      <c r="C26" s="15"/>
      <c r="D26" s="10"/>
      <c r="E26" s="10"/>
      <c r="F26" s="12"/>
      <c r="G26" s="13"/>
      <c r="H26" s="10"/>
      <c r="I26" s="11"/>
      <c r="J26" s="11"/>
      <c r="K26" s="22">
        <f t="shared" ref="K26:K33" si="5">(J26*100)/90</f>
        <v>0</v>
      </c>
      <c r="L26" s="11"/>
      <c r="M26" s="11"/>
      <c r="N26" s="11"/>
      <c r="O26" s="11"/>
      <c r="P26" s="23">
        <f t="shared" si="1"/>
        <v>0</v>
      </c>
      <c r="Q26" s="23">
        <f t="shared" si="2"/>
        <v>0</v>
      </c>
      <c r="R26" s="28"/>
    </row>
    <row r="27" spans="1:18" x14ac:dyDescent="0.25">
      <c r="A27" s="10">
        <v>23</v>
      </c>
      <c r="B27" s="11"/>
      <c r="C27" s="15"/>
      <c r="D27" s="10"/>
      <c r="E27" s="10"/>
      <c r="F27" s="12"/>
      <c r="G27" s="13"/>
      <c r="H27" s="10"/>
      <c r="I27" s="11"/>
      <c r="J27" s="11"/>
      <c r="K27" s="22">
        <f t="shared" si="5"/>
        <v>0</v>
      </c>
      <c r="L27" s="11"/>
      <c r="M27" s="11"/>
      <c r="N27" s="11"/>
      <c r="O27" s="11"/>
      <c r="P27" s="23">
        <f t="shared" si="1"/>
        <v>0</v>
      </c>
      <c r="Q27" s="23">
        <f t="shared" si="2"/>
        <v>0</v>
      </c>
      <c r="R27" s="28"/>
    </row>
    <row r="28" spans="1:18" x14ac:dyDescent="0.25">
      <c r="A28" s="10">
        <v>24</v>
      </c>
      <c r="B28" s="11"/>
      <c r="C28" s="15"/>
      <c r="D28" s="10"/>
      <c r="E28" s="10"/>
      <c r="F28" s="12"/>
      <c r="G28" s="13"/>
      <c r="H28" s="10"/>
      <c r="I28" s="11"/>
      <c r="J28" s="11"/>
      <c r="K28" s="22">
        <f t="shared" si="5"/>
        <v>0</v>
      </c>
      <c r="L28" s="11"/>
      <c r="M28" s="11"/>
      <c r="N28" s="11"/>
      <c r="O28" s="11"/>
      <c r="P28" s="23">
        <f t="shared" si="1"/>
        <v>0</v>
      </c>
      <c r="Q28" s="23">
        <f t="shared" si="2"/>
        <v>0</v>
      </c>
      <c r="R28" s="28"/>
    </row>
    <row r="29" spans="1:18" x14ac:dyDescent="0.25">
      <c r="A29" s="10">
        <v>25</v>
      </c>
      <c r="B29" s="11"/>
      <c r="C29" s="15"/>
      <c r="D29" s="10"/>
      <c r="E29" s="10"/>
      <c r="F29" s="12"/>
      <c r="G29" s="13"/>
      <c r="H29" s="10"/>
      <c r="I29" s="11"/>
      <c r="J29" s="11"/>
      <c r="K29" s="22">
        <f t="shared" si="5"/>
        <v>0</v>
      </c>
      <c r="L29" s="11"/>
      <c r="M29" s="11"/>
      <c r="N29" s="11"/>
      <c r="O29" s="11"/>
      <c r="P29" s="23">
        <f t="shared" si="1"/>
        <v>0</v>
      </c>
      <c r="Q29" s="23">
        <f t="shared" si="2"/>
        <v>0</v>
      </c>
      <c r="R29" s="28"/>
    </row>
    <row r="30" spans="1:18" x14ac:dyDescent="0.25">
      <c r="A30" s="10">
        <v>26</v>
      </c>
      <c r="B30" s="11"/>
      <c r="C30" s="15"/>
      <c r="D30" s="10"/>
      <c r="E30" s="10"/>
      <c r="F30" s="12"/>
      <c r="G30" s="13"/>
      <c r="H30" s="10"/>
      <c r="I30" s="11"/>
      <c r="J30" s="11"/>
      <c r="K30" s="22">
        <f t="shared" si="5"/>
        <v>0</v>
      </c>
      <c r="L30" s="11"/>
      <c r="M30" s="11"/>
      <c r="N30" s="11"/>
      <c r="O30" s="11"/>
      <c r="P30" s="23">
        <f t="shared" si="1"/>
        <v>0</v>
      </c>
      <c r="Q30" s="23">
        <f t="shared" si="2"/>
        <v>0</v>
      </c>
      <c r="R30" s="28"/>
    </row>
    <row r="31" spans="1:18" x14ac:dyDescent="0.25">
      <c r="A31" s="10">
        <v>27</v>
      </c>
      <c r="B31" s="11"/>
      <c r="C31" s="15"/>
      <c r="D31" s="10"/>
      <c r="E31" s="10"/>
      <c r="F31" s="12"/>
      <c r="G31" s="13"/>
      <c r="H31" s="10"/>
      <c r="I31" s="11"/>
      <c r="J31" s="11"/>
      <c r="K31" s="22">
        <f t="shared" si="5"/>
        <v>0</v>
      </c>
      <c r="L31" s="11"/>
      <c r="M31" s="11"/>
      <c r="N31" s="11"/>
      <c r="O31" s="11"/>
      <c r="P31" s="23">
        <f t="shared" si="1"/>
        <v>0</v>
      </c>
      <c r="Q31" s="23">
        <f t="shared" si="2"/>
        <v>0</v>
      </c>
      <c r="R31" s="28"/>
    </row>
    <row r="32" spans="1:18" x14ac:dyDescent="0.25">
      <c r="A32" s="10">
        <v>28</v>
      </c>
      <c r="B32" s="11"/>
      <c r="C32" s="15"/>
      <c r="D32" s="10"/>
      <c r="E32" s="10"/>
      <c r="F32" s="12"/>
      <c r="G32" s="13"/>
      <c r="H32" s="10"/>
      <c r="I32" s="11"/>
      <c r="J32" s="11"/>
      <c r="K32" s="22">
        <f t="shared" si="5"/>
        <v>0</v>
      </c>
      <c r="L32" s="11"/>
      <c r="M32" s="11"/>
      <c r="N32" s="11"/>
      <c r="O32" s="11"/>
      <c r="P32" s="23">
        <f t="shared" si="1"/>
        <v>0</v>
      </c>
      <c r="Q32" s="23">
        <f t="shared" si="2"/>
        <v>0</v>
      </c>
      <c r="R32" s="28"/>
    </row>
    <row r="33" spans="1:18" x14ac:dyDescent="0.25">
      <c r="A33" s="10">
        <v>29</v>
      </c>
      <c r="B33" s="11"/>
      <c r="C33" s="15"/>
      <c r="D33" s="10"/>
      <c r="E33" s="10"/>
      <c r="F33" s="12"/>
      <c r="G33" s="13"/>
      <c r="H33" s="10"/>
      <c r="I33" s="11"/>
      <c r="J33" s="11"/>
      <c r="K33" s="22">
        <f t="shared" si="5"/>
        <v>0</v>
      </c>
      <c r="L33" s="11"/>
      <c r="M33" s="11"/>
      <c r="N33" s="11"/>
      <c r="O33" s="11"/>
      <c r="P33" s="23">
        <f t="shared" si="1"/>
        <v>0</v>
      </c>
      <c r="Q33" s="23">
        <f t="shared" si="2"/>
        <v>0</v>
      </c>
      <c r="R33" s="28"/>
    </row>
    <row r="35" spans="1:18" x14ac:dyDescent="0.25">
      <c r="C35" s="62" t="s">
        <v>118</v>
      </c>
      <c r="D35" s="62"/>
      <c r="E35" s="62"/>
      <c r="F35" s="62"/>
      <c r="G35" s="62"/>
    </row>
    <row r="36" spans="1:18" x14ac:dyDescent="0.25">
      <c r="C36" s="62" t="s">
        <v>119</v>
      </c>
      <c r="D36" s="62"/>
      <c r="E36" s="62"/>
      <c r="F36" s="62"/>
      <c r="G36" s="62"/>
    </row>
    <row r="37" spans="1:18" x14ac:dyDescent="0.25">
      <c r="C37" s="62" t="s">
        <v>120</v>
      </c>
      <c r="D37" s="62"/>
      <c r="E37" s="62"/>
      <c r="F37" s="62"/>
      <c r="G37" s="62"/>
    </row>
    <row r="38" spans="1:18" x14ac:dyDescent="0.25">
      <c r="C38" s="62" t="s">
        <v>120</v>
      </c>
      <c r="D38" s="62"/>
      <c r="E38" s="62"/>
      <c r="F38" s="62"/>
      <c r="G38" s="62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69930555555555596" right="0.69930555555555596" top="0.75" bottom="0.75" header="0.3" footer="0.3"/>
  <pageSetup paperSize="9" scale="63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69930555555555596" right="0.69930555555555596" top="0.75" bottom="0.75" header="0.3" footer="0.3"/>
  <pageSetup paperSize="9" orientation="portrait" horizontalDpi="180" verticalDpi="18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5,6 класс </vt:lpstr>
      <vt:lpstr>7,8 класс</vt:lpstr>
      <vt:lpstr>9,10,11</vt:lpstr>
      <vt:lpstr>Общий</vt:lpstr>
      <vt:lpstr>Лист2</vt:lpstr>
      <vt:lpstr>Лист3</vt:lpstr>
      <vt:lpstr>'5,6 класс '!Область_печати</vt:lpstr>
      <vt:lpstr>'7,8 класс'!Область_печати</vt:lpstr>
      <vt:lpstr>'9,10,11'!Область_печати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Dmitry_Hammershmidt</cp:lastModifiedBy>
  <cp:lastPrinted>2018-10-22T04:42:13Z</cp:lastPrinted>
  <dcterms:created xsi:type="dcterms:W3CDTF">2006-09-28T05:33:00Z</dcterms:created>
  <dcterms:modified xsi:type="dcterms:W3CDTF">2018-11-08T12:24:41Z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